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ui\Desktop\010101010\"/>
    </mc:Choice>
  </mc:AlternateContent>
  <xr:revisionPtr revIDLastSave="0" documentId="13_ncr:1_{8CD2B99C-1D3D-4AEA-B46A-0D44E3DC25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rnet report" sheetId="2" r:id="rId1"/>
  </sheets>
  <definedNames>
    <definedName name="_xlnm.Print_Area" localSheetId="0">'Internet report'!$B$2:$F$154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54" i="2" s="1"/>
  <c r="C71" i="2" s="1"/>
  <c r="C20" i="2"/>
  <c r="C29" i="2"/>
  <c r="C38" i="2"/>
  <c r="C67" i="2"/>
  <c r="C69" i="2"/>
  <c r="C70" i="2"/>
  <c r="C93" i="2"/>
  <c r="C102" i="2"/>
  <c r="C111" i="2"/>
  <c r="C120" i="2"/>
  <c r="C136" i="2"/>
</calcChain>
</file>

<file path=xl/sharedStrings.xml><?xml version="1.0" encoding="utf-8"?>
<sst xmlns="http://schemas.openxmlformats.org/spreadsheetml/2006/main" count="205" uniqueCount="67">
  <si>
    <t>Auto+Hide</t>
  </si>
  <si>
    <t>Office of the Auditor-General</t>
  </si>
  <si>
    <t xml:space="preserve">Auditor-General John Ryan </t>
  </si>
  <si>
    <t>Domestic Travel</t>
  </si>
  <si>
    <t xml:space="preserve"> </t>
  </si>
  <si>
    <t>Date</t>
  </si>
  <si>
    <t xml:space="preserve">Amount (NZ$) </t>
  </si>
  <si>
    <t>Type and purpose</t>
  </si>
  <si>
    <t>Domestic flights for entity visits, meetings, regional staff visits - Cancellation fees</t>
  </si>
  <si>
    <t>Domestic accommodation &amp; meals for entity visits, meetings, regional staff visits</t>
  </si>
  <si>
    <t xml:space="preserve">Domestic car hire, taxis and other travel for entity visits, meetings, regional staff visits </t>
  </si>
  <si>
    <t xml:space="preserve"> (other travel parking charges, shuttles etc.)</t>
  </si>
  <si>
    <t xml:space="preserve">Total Domestic travel expenses </t>
  </si>
  <si>
    <t>Amount (NZ$)</t>
  </si>
  <si>
    <t>International travel</t>
  </si>
  <si>
    <t xml:space="preserve">Total International travel expenses </t>
  </si>
  <si>
    <t>Hospitality provided</t>
  </si>
  <si>
    <t xml:space="preserve">Total hospitality expenses </t>
  </si>
  <si>
    <t>Other</t>
  </si>
  <si>
    <t>Total other - Expenses</t>
  </si>
  <si>
    <t>Gifts &amp; Hospitality accepted (over $50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</si>
  <si>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</si>
  <si>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</si>
  <si>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</si>
  <si>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</si>
  <si>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</si>
  <si>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</si>
  <si>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</si>
  <si>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</si>
  <si>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Auditor-General total excluding gst (includes gifts)</t>
  </si>
  <si>
    <t>John Ryan as Secretary General for PASAI</t>
  </si>
  <si>
    <t>Secretary General of the Pacific Association of Supreme Audit Institutions (PASAI) - Funded under contract by Ministry of Foreign Affairs and Trade</t>
  </si>
  <si>
    <t>PASAI GB meeting Auckland - Accommodation, meals and other expenses</t>
  </si>
  <si>
    <t>PASAI total excludes gst</t>
  </si>
  <si>
    <t>Internal use only - Not published</t>
  </si>
  <si>
    <t>Hospitality &lt; Internal party</t>
  </si>
  <si>
    <t>Gifts &lt;$50 included in "Other" and excluded costs</t>
  </si>
  <si>
    <t>Total disclosed AG including PASAI - ARC  report</t>
  </si>
  <si>
    <t>Date:  ………………………………………………….</t>
  </si>
  <si>
    <t>Approved</t>
  </si>
  <si>
    <t>…………………………………………………………………………………………………………………..</t>
  </si>
  <si>
    <t>Auditor-General</t>
  </si>
  <si>
    <t xml:space="preserve">Reviewed </t>
  </si>
  <si>
    <t>Assistant Auditor-General Legal</t>
  </si>
  <si>
    <t>Deputy Auditor-General Andrew McConnell</t>
  </si>
  <si>
    <t>Deputy Auditor-General total excluding gst (includes gifts)</t>
  </si>
  <si>
    <t>Deputy Auditor-General</t>
  </si>
  <si>
    <t xml:space="preserve">                                    Period: 01 July 2024 - 31 December 2024</t>
  </si>
  <si>
    <t>Koru Membership Fee</t>
  </si>
  <si>
    <t>Taituarā Conference 2024</t>
  </si>
  <si>
    <t>LGNZ conference</t>
  </si>
  <si>
    <t>01/07/24 - 31/12/24</t>
  </si>
  <si>
    <t>06/11/24-08/11/24</t>
  </si>
  <si>
    <t>05/09/24-06/09/24</t>
  </si>
  <si>
    <t>PASAI staff meeting Auckland - Meals and other expenses</t>
  </si>
  <si>
    <t>22/08/24-23/08/24</t>
  </si>
  <si>
    <t>&gt;$50</t>
  </si>
  <si>
    <t>Public Service Commission</t>
  </si>
  <si>
    <t>Invitation to the Te Hāpai Hapori | Spirit of Service Awards 2024</t>
  </si>
  <si>
    <t>&lt;$50</t>
  </si>
  <si>
    <t>Auditor-General of Papua New Guinea</t>
  </si>
  <si>
    <t>Given the coffee and chocolate to staff and handmade bag to social club</t>
  </si>
  <si>
    <t>CA ANZ membership fees</t>
  </si>
  <si>
    <t>Australasian Council of Auditors-General, Papua New Guinea</t>
  </si>
  <si>
    <t>20/10/24 - 24/10/24</t>
  </si>
  <si>
    <t>Domestic flights for entity visits, meetings, regional staff visits</t>
  </si>
  <si>
    <t>The gift is a plaque with John Ryans name on 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</si>
</sst>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;\(#,##0\)"/>
    <numFmt numFmtId="166" formatCode="d/mm/yy;@"/>
    <numFmt numFmtId="167" formatCode="dd/mm/yy;@"/>
    <numFmt numFmtId="168" formatCode="_-&quot;$&quot;* #,##0_-;\-&quot;$&quot;* #,##0_-;_-&quot;$&quot;* &quot;-&quot;??_-;_-@_-"/>
  </numFmts>
  <fonts count="3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i/>
      <sz val="11"/>
      <color indexed="8"/>
      <name val="Calibri"/>
      <family val="2"/>
    </font>
    <font>
      <i/>
      <sz val="12"/>
      <color indexed="8"/>
      <name val="Calibri"/>
      <family val="2"/>
    </font>
    <font>
      <b/>
      <sz val="14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</font>
    <font>
      <b/>
      <i/>
      <sz val="14"/>
      <color indexed="8"/>
      <name val="Calibri"/>
      <family val="2"/>
    </font>
    <font>
      <sz val="14"/>
      <color theme="1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</font>
    <font>
      <sz val="10"/>
      <name val="Calibri"/>
      <family val="2"/>
    </font>
    <font>
      <b/>
      <i/>
      <sz val="12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rgb="FFF5F5F5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5" fontId="7" fillId="0" borderId="0">
      <alignment vertical="top"/>
    </xf>
    <xf numFmtId="0" fontId="22" fillId="0" borderId="0"/>
    <xf numFmtId="0" fontId="7" fillId="0" borderId="0">
      <alignment vertical="top"/>
    </xf>
    <xf numFmtId="43" fontId="7" fillId="0" borderId="0" applyFill="0" applyBorder="0" applyProtection="0">
      <alignment vertical="top"/>
    </xf>
    <xf numFmtId="44" fontId="7" fillId="0" borderId="0" applyFill="0" applyBorder="0" applyProtection="0">
      <alignment vertical="top"/>
    </xf>
  </cellStyleXfs>
  <cellXfs count="241">
    <xf numFmtId="0" fontId="0" fillId="0" borderId="0" xfId="0"/>
    <xf numFmtId="0" fontId="0" fillId="0" borderId="0" xfId="1" applyNumberFormat="1" applyFont="1">
      <alignment vertical="top"/>
    </xf>
    <xf numFmtId="0" fontId="0" fillId="0" borderId="6" xfId="1" applyNumberFormat="1" applyFont="1" applyBorder="1">
      <alignment vertical="top"/>
    </xf>
    <xf numFmtId="0" fontId="14" fillId="0" borderId="0" xfId="1" applyNumberFormat="1" applyFont="1">
      <alignment vertical="top"/>
    </xf>
    <xf numFmtId="0" fontId="0" fillId="0" borderId="11" xfId="1" applyNumberFormat="1" applyFont="1" applyBorder="1">
      <alignment vertical="top"/>
    </xf>
    <xf numFmtId="0" fontId="0" fillId="2" borderId="11" xfId="1" applyNumberFormat="1" applyFont="1" applyFill="1" applyBorder="1">
      <alignment vertical="top"/>
    </xf>
    <xf numFmtId="0" fontId="15" fillId="0" borderId="9" xfId="1" applyNumberFormat="1" applyFont="1" applyBorder="1" applyAlignment="1">
      <alignment vertical="top" wrapText="1"/>
    </xf>
    <xf numFmtId="0" fontId="0" fillId="2" borderId="6" xfId="1" applyNumberFormat="1" applyFont="1" applyFill="1" applyBorder="1">
      <alignment vertical="top"/>
    </xf>
    <xf numFmtId="167" fontId="0" fillId="2" borderId="4" xfId="1" quotePrefix="1" applyNumberFormat="1" applyFont="1" applyFill="1" applyBorder="1" applyAlignment="1">
      <alignment horizontal="left" vertical="top"/>
    </xf>
    <xf numFmtId="167" fontId="0" fillId="2" borderId="10" xfId="1" quotePrefix="1" applyNumberFormat="1" applyFont="1" applyFill="1" applyBorder="1" applyAlignment="1">
      <alignment horizontal="left" vertical="top"/>
    </xf>
    <xf numFmtId="0" fontId="3" fillId="0" borderId="0" xfId="1" applyNumberFormat="1" applyFont="1" applyAlignment="1">
      <alignment horizontal="left" wrapText="1"/>
    </xf>
    <xf numFmtId="167" fontId="0" fillId="0" borderId="10" xfId="1" applyNumberFormat="1" applyFont="1" applyBorder="1" applyAlignment="1">
      <alignment horizontal="left" vertical="top"/>
    </xf>
    <xf numFmtId="168" fontId="19" fillId="5" borderId="0" xfId="2" applyNumberFormat="1" applyFont="1" applyFill="1"/>
    <xf numFmtId="0" fontId="0" fillId="2" borderId="0" xfId="1" applyNumberFormat="1" applyFont="1" applyFill="1">
      <alignment vertical="top"/>
    </xf>
    <xf numFmtId="14" fontId="0" fillId="2" borderId="4" xfId="1" quotePrefix="1" applyNumberFormat="1" applyFont="1" applyFill="1" applyBorder="1" applyAlignment="1">
      <alignment horizontal="left"/>
    </xf>
    <xf numFmtId="0" fontId="0" fillId="0" borderId="6" xfId="1" applyNumberFormat="1" applyFont="1" applyBorder="1" applyAlignment="1"/>
    <xf numFmtId="14" fontId="0" fillId="2" borderId="10" xfId="1" quotePrefix="1" applyNumberFormat="1" applyFont="1" applyFill="1" applyBorder="1" applyAlignment="1">
      <alignment horizontal="left"/>
    </xf>
    <xf numFmtId="0" fontId="7" fillId="2" borderId="0" xfId="3" applyFill="1" applyAlignment="1"/>
    <xf numFmtId="0" fontId="7" fillId="0" borderId="0" xfId="3" applyAlignment="1"/>
    <xf numFmtId="0" fontId="29" fillId="2" borderId="0" xfId="3" applyFont="1" applyFill="1" applyAlignment="1"/>
    <xf numFmtId="167" fontId="7" fillId="2" borderId="0" xfId="3" applyNumberFormat="1" applyFill="1" applyAlignment="1">
      <alignment horizontal="left"/>
    </xf>
    <xf numFmtId="166" fontId="7" fillId="0" borderId="0" xfId="3" applyNumberFormat="1" applyAlignment="1">
      <alignment horizontal="center"/>
    </xf>
    <xf numFmtId="0" fontId="7" fillId="3" borderId="0" xfId="3" applyFill="1" applyAlignment="1"/>
    <xf numFmtId="0" fontId="7" fillId="3" borderId="0" xfId="3" applyFill="1" applyAlignment="1">
      <alignment horizontal="right"/>
    </xf>
    <xf numFmtId="0" fontId="28" fillId="3" borderId="0" xfId="3" applyFont="1" applyFill="1" applyAlignment="1">
      <alignment wrapText="1"/>
    </xf>
    <xf numFmtId="164" fontId="27" fillId="3" borderId="0" xfId="3" applyNumberFormat="1" applyFont="1" applyFill="1" applyAlignment="1">
      <alignment wrapText="1"/>
    </xf>
    <xf numFmtId="0" fontId="7" fillId="3" borderId="0" xfId="3" applyFill="1" applyAlignment="1">
      <alignment wrapText="1"/>
    </xf>
    <xf numFmtId="0" fontId="28" fillId="2" borderId="0" xfId="3" applyFont="1" applyFill="1" applyAlignment="1"/>
    <xf numFmtId="0" fontId="28" fillId="2" borderId="0" xfId="3" applyFont="1" applyFill="1" applyAlignment="1">
      <alignment vertical="top" wrapText="1"/>
    </xf>
    <xf numFmtId="0" fontId="28" fillId="2" borderId="0" xfId="3" applyFont="1" applyFill="1">
      <alignment vertical="top"/>
    </xf>
    <xf numFmtId="0" fontId="27" fillId="2" borderId="0" xfId="3" applyFont="1" applyFill="1" applyAlignment="1">
      <alignment horizontal="right" vertical="top" wrapText="1"/>
    </xf>
    <xf numFmtId="0" fontId="32" fillId="2" borderId="0" xfId="3" applyFont="1" applyFill="1" applyAlignment="1">
      <alignment horizontal="justify" vertical="top" wrapText="1"/>
    </xf>
    <xf numFmtId="0" fontId="24" fillId="0" borderId="0" xfId="3" applyFont="1" applyAlignment="1">
      <alignment wrapText="1"/>
    </xf>
    <xf numFmtId="164" fontId="25" fillId="0" borderId="0" xfId="4" applyNumberFormat="1" applyFont="1" applyFill="1" applyBorder="1" applyAlignment="1">
      <alignment horizontal="right" wrapText="1"/>
    </xf>
    <xf numFmtId="0" fontId="31" fillId="0" borderId="0" xfId="3" applyFont="1" applyAlignment="1">
      <alignment wrapText="1"/>
    </xf>
    <xf numFmtId="43" fontId="31" fillId="0" borderId="0" xfId="4" applyFont="1" applyFill="1" applyBorder="1" applyAlignment="1">
      <alignment horizontal="center" vertical="top"/>
    </xf>
    <xf numFmtId="0" fontId="31" fillId="0" borderId="0" xfId="3" applyFont="1" applyAlignment="1"/>
    <xf numFmtId="164" fontId="31" fillId="0" borderId="0" xfId="4" applyNumberFormat="1" applyFont="1" applyFill="1" applyBorder="1">
      <alignment vertical="top"/>
    </xf>
    <xf numFmtId="0" fontId="24" fillId="0" borderId="0" xfId="3" applyFont="1" applyAlignment="1"/>
    <xf numFmtId="164" fontId="27" fillId="3" borderId="0" xfId="4" applyNumberFormat="1" applyFont="1" applyFill="1" applyBorder="1" applyAlignment="1">
      <alignment horizontal="right" wrapText="1"/>
    </xf>
    <xf numFmtId="0" fontId="19" fillId="2" borderId="0" xfId="3" applyFont="1" applyFill="1" applyAlignment="1"/>
    <xf numFmtId="164" fontId="4" fillId="3" borderId="0" xfId="4" applyNumberFormat="1" applyFont="1" applyFill="1" applyBorder="1" applyAlignment="1">
      <alignment horizontal="right" wrapText="1"/>
    </xf>
    <xf numFmtId="0" fontId="3" fillId="2" borderId="0" xfId="3" applyFont="1" applyFill="1" applyAlignment="1"/>
    <xf numFmtId="44" fontId="8" fillId="3" borderId="9" xfId="5" applyFont="1" applyFill="1" applyBorder="1" applyAlignment="1">
      <alignment horizontal="left" wrapText="1"/>
    </xf>
    <xf numFmtId="0" fontId="8" fillId="3" borderId="8" xfId="3" applyFont="1" applyFill="1" applyBorder="1" applyAlignment="1"/>
    <xf numFmtId="1" fontId="8" fillId="3" borderId="8" xfId="3" applyNumberFormat="1" applyFont="1" applyFill="1" applyBorder="1" applyAlignment="1"/>
    <xf numFmtId="166" fontId="8" fillId="3" borderId="7" xfId="3" applyNumberFormat="1" applyFont="1" applyFill="1" applyBorder="1" applyAlignment="1">
      <alignment horizontal="left" wrapText="1"/>
    </xf>
    <xf numFmtId="0" fontId="4" fillId="3" borderId="11" xfId="3" applyFont="1" applyFill="1" applyBorder="1" applyAlignment="1">
      <alignment vertical="top" wrapText="1"/>
    </xf>
    <xf numFmtId="0" fontId="4" fillId="3" borderId="0" xfId="3" applyFont="1" applyFill="1" applyAlignment="1">
      <alignment vertical="top" wrapText="1"/>
    </xf>
    <xf numFmtId="0" fontId="4" fillId="3" borderId="10" xfId="3" applyFont="1" applyFill="1" applyBorder="1" applyAlignment="1">
      <alignment vertical="top" wrapText="1"/>
    </xf>
    <xf numFmtId="0" fontId="4" fillId="3" borderId="6" xfId="3" applyFont="1" applyFill="1" applyBorder="1" applyAlignment="1">
      <alignment vertical="top" wrapText="1"/>
    </xf>
    <xf numFmtId="0" fontId="4" fillId="3" borderId="5" xfId="3" applyFont="1" applyFill="1" applyBorder="1" applyAlignment="1">
      <alignment vertical="top" wrapText="1"/>
    </xf>
    <xf numFmtId="0" fontId="4" fillId="3" borderId="4" xfId="3" applyFont="1" applyFill="1" applyBorder="1" applyAlignment="1">
      <alignment vertical="top" wrapText="1"/>
    </xf>
    <xf numFmtId="44" fontId="8" fillId="3" borderId="9" xfId="5" applyFont="1" applyFill="1" applyBorder="1" applyAlignment="1">
      <alignment horizontal="left" vertical="top" wrapText="1"/>
    </xf>
    <xf numFmtId="0" fontId="8" fillId="3" borderId="8" xfId="3" applyFont="1" applyFill="1" applyBorder="1" applyAlignment="1">
      <alignment vertical="top" wrapText="1"/>
    </xf>
    <xf numFmtId="14" fontId="8" fillId="3" borderId="7" xfId="3" quotePrefix="1" applyNumberFormat="1" applyFont="1" applyFill="1" applyBorder="1" applyAlignment="1">
      <alignment horizontal="left" vertical="top" wrapText="1"/>
    </xf>
    <xf numFmtId="0" fontId="4" fillId="3" borderId="4" xfId="3" applyFont="1" applyFill="1" applyBorder="1" applyAlignment="1">
      <alignment horizontal="left" vertical="top" wrapText="1"/>
    </xf>
    <xf numFmtId="0" fontId="2" fillId="2" borderId="0" xfId="3" applyFont="1" applyFill="1" applyAlignment="1"/>
    <xf numFmtId="0" fontId="1" fillId="4" borderId="4" xfId="3" applyFont="1" applyFill="1" applyBorder="1" applyAlignment="1">
      <alignment horizontal="left" vertical="top" wrapText="1"/>
    </xf>
    <xf numFmtId="0" fontId="17" fillId="2" borderId="0" xfId="3" applyFont="1" applyFill="1" applyAlignment="1"/>
    <xf numFmtId="0" fontId="17" fillId="0" borderId="0" xfId="3" applyFont="1" applyAlignment="1">
      <alignment vertical="top" wrapText="1"/>
    </xf>
    <xf numFmtId="0" fontId="17" fillId="4" borderId="3" xfId="3" applyFont="1" applyFill="1" applyBorder="1">
      <alignment vertical="top"/>
    </xf>
    <xf numFmtId="0" fontId="1" fillId="4" borderId="2" xfId="3" applyFont="1" applyFill="1" applyBorder="1" applyAlignment="1">
      <alignment horizontal="right" vertical="top" wrapText="1"/>
    </xf>
    <xf numFmtId="0" fontId="1" fillId="4" borderId="1" xfId="3" applyFont="1" applyFill="1" applyBorder="1" applyAlignment="1">
      <alignment horizontal="justify" vertical="top" wrapText="1"/>
    </xf>
    <xf numFmtId="0" fontId="3" fillId="3" borderId="9" xfId="3" applyFont="1" applyFill="1" applyBorder="1" applyAlignment="1"/>
    <xf numFmtId="168" fontId="15" fillId="3" borderId="8" xfId="5" applyNumberFormat="1" applyFont="1" applyFill="1" applyBorder="1" applyAlignment="1"/>
    <xf numFmtId="167" fontId="3" fillId="3" borderId="7" xfId="3" applyNumberFormat="1" applyFont="1" applyFill="1" applyBorder="1" applyAlignment="1">
      <alignment horizontal="left"/>
    </xf>
    <xf numFmtId="0" fontId="18" fillId="0" borderId="0" xfId="3" applyFont="1" applyAlignment="1">
      <alignment wrapText="1"/>
    </xf>
    <xf numFmtId="164" fontId="0" fillId="5" borderId="0" xfId="4" applyNumberFormat="1" applyFont="1" applyFill="1" applyBorder="1" applyAlignment="1">
      <alignment horizontal="right"/>
    </xf>
    <xf numFmtId="164" fontId="0" fillId="5" borderId="5" xfId="4" applyNumberFormat="1" applyFont="1" applyFill="1" applyBorder="1" applyAlignment="1">
      <alignment horizontal="right"/>
    </xf>
    <xf numFmtId="0" fontId="4" fillId="0" borderId="0" xfId="3" applyFont="1" applyAlignment="1">
      <alignment vertical="top" wrapText="1"/>
    </xf>
    <xf numFmtId="0" fontId="4" fillId="3" borderId="3" xfId="3" applyFont="1" applyFill="1" applyBorder="1" applyAlignment="1">
      <alignment vertical="top" wrapText="1"/>
    </xf>
    <xf numFmtId="0" fontId="4" fillId="3" borderId="2" xfId="3" applyFont="1" applyFill="1" applyBorder="1" applyAlignment="1">
      <alignment horizontal="right" vertical="top" wrapText="1"/>
    </xf>
    <xf numFmtId="0" fontId="4" fillId="3" borderId="1" xfId="3" applyFont="1" applyFill="1" applyBorder="1" applyAlignment="1">
      <alignment horizontal="left" vertical="top" wrapText="1"/>
    </xf>
    <xf numFmtId="0" fontId="4" fillId="2" borderId="0" xfId="3" applyFont="1" applyFill="1" applyAlignment="1">
      <alignment vertical="top" wrapText="1"/>
    </xf>
    <xf numFmtId="0" fontId="4" fillId="2" borderId="3" xfId="3" applyFont="1" applyFill="1" applyBorder="1" applyAlignment="1">
      <alignment horizontal="center" vertical="top" wrapText="1"/>
    </xf>
    <xf numFmtId="0" fontId="4" fillId="2" borderId="2" xfId="3" applyFont="1" applyFill="1" applyBorder="1" applyAlignment="1">
      <alignment horizontal="right" vertical="top" wrapText="1"/>
    </xf>
    <xf numFmtId="0" fontId="4" fillId="2" borderId="1" xfId="3" applyFont="1" applyFill="1" applyBorder="1" applyAlignment="1">
      <alignment vertical="top" wrapText="1"/>
    </xf>
    <xf numFmtId="0" fontId="1" fillId="2" borderId="4" xfId="3" applyFont="1" applyFill="1" applyBorder="1" applyAlignment="1">
      <alignment horizontal="left" vertical="top" wrapText="1"/>
    </xf>
    <xf numFmtId="0" fontId="12" fillId="0" borderId="0" xfId="3" applyFont="1" applyAlignment="1">
      <alignment vertical="top" wrapText="1"/>
    </xf>
    <xf numFmtId="0" fontId="2" fillId="0" borderId="0" xfId="3" applyFont="1" applyAlignment="1"/>
    <xf numFmtId="0" fontId="1" fillId="4" borderId="3" xfId="3" applyFont="1" applyFill="1" applyBorder="1" applyAlignment="1"/>
    <xf numFmtId="0" fontId="1" fillId="4" borderId="2" xfId="3" applyFont="1" applyFill="1" applyBorder="1" applyAlignment="1">
      <alignment horizontal="right" wrapText="1"/>
    </xf>
    <xf numFmtId="0" fontId="1" fillId="4" borderId="1" xfId="3" applyFont="1" applyFill="1" applyBorder="1" applyAlignment="1">
      <alignment horizontal="left" wrapText="1"/>
    </xf>
    <xf numFmtId="0" fontId="3" fillId="0" borderId="0" xfId="3" applyFont="1" applyAlignment="1"/>
    <xf numFmtId="0" fontId="9" fillId="3" borderId="9" xfId="3" applyFont="1" applyFill="1" applyBorder="1" applyAlignment="1">
      <alignment wrapText="1"/>
    </xf>
    <xf numFmtId="168" fontId="15" fillId="3" borderId="8" xfId="5" applyNumberFormat="1" applyFont="1" applyFill="1" applyBorder="1">
      <alignment vertical="top"/>
    </xf>
    <xf numFmtId="14" fontId="9" fillId="3" borderId="7" xfId="3" applyNumberFormat="1" applyFont="1" applyFill="1" applyBorder="1" applyAlignment="1">
      <alignment horizontal="left" wrapText="1"/>
    </xf>
    <xf numFmtId="49" fontId="3" fillId="5" borderId="11" xfId="3" applyNumberFormat="1" applyFont="1" applyFill="1" applyBorder="1" applyAlignment="1"/>
    <xf numFmtId="164" fontId="3" fillId="5" borderId="0" xfId="4" applyNumberFormat="1" applyFont="1" applyFill="1" applyBorder="1" applyAlignment="1">
      <alignment horizontal="right"/>
    </xf>
    <xf numFmtId="166" fontId="3" fillId="5" borderId="10" xfId="3" applyNumberFormat="1" applyFont="1" applyFill="1" applyBorder="1" applyAlignment="1">
      <alignment horizontal="left"/>
    </xf>
    <xf numFmtId="164" fontId="0" fillId="5" borderId="0" xfId="4" applyNumberFormat="1" applyFont="1" applyFill="1" applyBorder="1">
      <alignment vertical="top"/>
    </xf>
    <xf numFmtId="166" fontId="7" fillId="5" borderId="10" xfId="3" applyNumberFormat="1" applyFill="1" applyBorder="1" applyAlignment="1">
      <alignment horizontal="left"/>
    </xf>
    <xf numFmtId="0" fontId="7" fillId="0" borderId="10" xfId="3" applyBorder="1" applyAlignment="1"/>
    <xf numFmtId="164" fontId="0" fillId="5" borderId="5" xfId="4" applyNumberFormat="1" applyFont="1" applyFill="1" applyBorder="1">
      <alignment vertical="top"/>
    </xf>
    <xf numFmtId="166" fontId="7" fillId="5" borderId="4" xfId="3" applyNumberFormat="1" applyFill="1" applyBorder="1" applyAlignment="1">
      <alignment horizontal="left"/>
    </xf>
    <xf numFmtId="0" fontId="4" fillId="3" borderId="1" xfId="3" applyFont="1" applyFill="1" applyBorder="1" applyAlignment="1">
      <alignment horizontal="left" vertical="center" wrapText="1"/>
    </xf>
    <xf numFmtId="0" fontId="5" fillId="2" borderId="6" xfId="3" applyFont="1" applyFill="1" applyBorder="1" applyAlignment="1">
      <alignment horizontal="right" vertical="top" wrapText="1"/>
    </xf>
    <xf numFmtId="0" fontId="5" fillId="2" borderId="5" xfId="3" applyFont="1" applyFill="1" applyBorder="1" applyAlignment="1">
      <alignment horizontal="right" vertical="top" wrapText="1"/>
    </xf>
    <xf numFmtId="0" fontId="4" fillId="2" borderId="4" xfId="3" applyFont="1" applyFill="1" applyBorder="1" applyAlignment="1">
      <alignment vertical="top" wrapText="1"/>
    </xf>
    <xf numFmtId="0" fontId="7" fillId="2" borderId="0" xfId="3" applyFill="1" applyAlignment="1">
      <alignment vertical="center"/>
    </xf>
    <xf numFmtId="0" fontId="4" fillId="2" borderId="4" xfId="3" applyFont="1" applyFill="1" applyBorder="1" applyAlignment="1">
      <alignment horizontal="left" vertical="top" wrapText="1"/>
    </xf>
    <xf numFmtId="0" fontId="7" fillId="0" borderId="0" xfId="3" applyAlignment="1">
      <alignment vertical="center"/>
    </xf>
    <xf numFmtId="0" fontId="17" fillId="0" borderId="0" xfId="3" applyFont="1" applyAlignment="1"/>
    <xf numFmtId="0" fontId="16" fillId="4" borderId="3" xfId="3" applyFont="1" applyFill="1" applyBorder="1" applyAlignment="1">
      <alignment wrapText="1"/>
    </xf>
    <xf numFmtId="0" fontId="1" fillId="4" borderId="1" xfId="3" applyFont="1" applyFill="1" applyBorder="1" applyAlignment="1">
      <alignment wrapText="1"/>
    </xf>
    <xf numFmtId="168" fontId="15" fillId="5" borderId="8" xfId="5" applyNumberFormat="1" applyFont="1" applyFill="1" applyBorder="1" applyAlignment="1">
      <alignment horizontal="right"/>
    </xf>
    <xf numFmtId="0" fontId="5" fillId="0" borderId="7" xfId="3" applyFont="1" applyBorder="1" applyAlignment="1">
      <alignment vertical="top" wrapText="1"/>
    </xf>
    <xf numFmtId="0" fontId="8" fillId="2" borderId="0" xfId="3" applyFont="1" applyFill="1" applyAlignment="1"/>
    <xf numFmtId="4" fontId="30" fillId="5" borderId="0" xfId="3" applyNumberFormat="1" applyFont="1" applyFill="1" applyAlignment="1">
      <alignment horizontal="right"/>
    </xf>
    <xf numFmtId="49" fontId="3" fillId="0" borderId="11" xfId="3" applyNumberFormat="1" applyFont="1" applyBorder="1" applyAlignment="1"/>
    <xf numFmtId="167" fontId="3" fillId="0" borderId="10" xfId="3" applyNumberFormat="1" applyFont="1" applyBorder="1" applyAlignment="1">
      <alignment horizontal="left"/>
    </xf>
    <xf numFmtId="0" fontId="4" fillId="3" borderId="1" xfId="3" applyFont="1" applyFill="1" applyBorder="1" applyAlignment="1">
      <alignment vertical="top" wrapText="1"/>
    </xf>
    <xf numFmtId="0" fontId="5" fillId="2" borderId="3" xfId="3" applyFont="1" applyFill="1" applyBorder="1" applyAlignment="1">
      <alignment horizontal="right" vertical="top" wrapText="1"/>
    </xf>
    <xf numFmtId="0" fontId="5" fillId="2" borderId="2" xfId="3" applyFont="1" applyFill="1" applyBorder="1" applyAlignment="1">
      <alignment horizontal="right" vertical="top" wrapText="1"/>
    </xf>
    <xf numFmtId="164" fontId="3" fillId="0" borderId="0" xfId="3" applyNumberFormat="1" applyFont="1" applyAlignment="1"/>
    <xf numFmtId="0" fontId="11" fillId="3" borderId="11" xfId="3" applyFont="1" applyFill="1" applyBorder="1" applyAlignment="1">
      <alignment wrapText="1"/>
    </xf>
    <xf numFmtId="168" fontId="4" fillId="3" borderId="0" xfId="5" applyNumberFormat="1" applyFont="1" applyFill="1" applyBorder="1" applyAlignment="1">
      <alignment wrapText="1"/>
    </xf>
    <xf numFmtId="14" fontId="9" fillId="3" borderId="10" xfId="3" applyNumberFormat="1" applyFont="1" applyFill="1" applyBorder="1" applyAlignment="1">
      <alignment vertical="top" wrapText="1"/>
    </xf>
    <xf numFmtId="0" fontId="8" fillId="0" borderId="0" xfId="3" applyFont="1" applyAlignment="1"/>
    <xf numFmtId="0" fontId="11" fillId="3" borderId="11" xfId="3" applyFont="1" applyFill="1" applyBorder="1" applyAlignment="1"/>
    <xf numFmtId="168" fontId="9" fillId="3" borderId="0" xfId="5" applyNumberFormat="1" applyFont="1" applyFill="1" applyBorder="1" applyAlignment="1"/>
    <xf numFmtId="14" fontId="9" fillId="3" borderId="10" xfId="3" applyNumberFormat="1" applyFont="1" applyFill="1" applyBorder="1">
      <alignment vertical="top"/>
    </xf>
    <xf numFmtId="0" fontId="10" fillId="3" borderId="11" xfId="3" applyFont="1" applyFill="1" applyBorder="1" applyAlignment="1"/>
    <xf numFmtId="168" fontId="6" fillId="3" borderId="0" xfId="5" applyNumberFormat="1" applyFont="1" applyFill="1" applyBorder="1" applyAlignment="1"/>
    <xf numFmtId="14" fontId="6" fillId="3" borderId="10" xfId="3" applyNumberFormat="1" applyFont="1" applyFill="1" applyBorder="1">
      <alignment vertical="top"/>
    </xf>
    <xf numFmtId="0" fontId="6" fillId="3" borderId="11" xfId="3" applyFont="1" applyFill="1" applyBorder="1" applyAlignment="1"/>
    <xf numFmtId="0" fontId="6" fillId="3" borderId="10" xfId="3" applyFont="1" applyFill="1" applyBorder="1" applyAlignment="1"/>
    <xf numFmtId="0" fontId="4" fillId="3" borderId="9" xfId="3" applyFont="1" applyFill="1" applyBorder="1" applyAlignment="1">
      <alignment vertical="top" wrapText="1"/>
    </xf>
    <xf numFmtId="0" fontId="4" fillId="3" borderId="8" xfId="3" applyFont="1" applyFill="1" applyBorder="1" applyAlignment="1">
      <alignment horizontal="right" vertical="top" wrapText="1"/>
    </xf>
    <xf numFmtId="0" fontId="4" fillId="3" borderId="7" xfId="3" applyFont="1" applyFill="1" applyBorder="1" applyAlignment="1">
      <alignment vertical="top" wrapText="1"/>
    </xf>
    <xf numFmtId="0" fontId="1" fillId="4" borderId="1" xfId="3" applyFont="1" applyFill="1" applyBorder="1" applyAlignment="1">
      <alignment horizontal="left" vertical="top" wrapText="1"/>
    </xf>
    <xf numFmtId="0" fontId="24" fillId="2" borderId="0" xfId="3" applyFont="1" applyFill="1" applyAlignment="1"/>
    <xf numFmtId="0" fontId="24" fillId="8" borderId="0" xfId="3" applyFont="1" applyFill="1" applyAlignment="1">
      <alignment wrapText="1"/>
    </xf>
    <xf numFmtId="164" fontId="26" fillId="8" borderId="0" xfId="4" applyNumberFormat="1" applyFont="1" applyFill="1" applyBorder="1" applyAlignment="1">
      <alignment horizontal="right" wrapText="1"/>
    </xf>
    <xf numFmtId="164" fontId="25" fillId="8" borderId="0" xfId="4" applyNumberFormat="1" applyFont="1" applyFill="1" applyBorder="1" applyAlignment="1">
      <alignment horizontal="right" wrapText="1"/>
    </xf>
    <xf numFmtId="0" fontId="24" fillId="8" borderId="0" xfId="3" applyFont="1" applyFill="1" applyAlignment="1"/>
    <xf numFmtId="164" fontId="24" fillId="8" borderId="0" xfId="4" applyNumberFormat="1" applyFont="1" applyFill="1" applyAlignment="1"/>
    <xf numFmtId="0" fontId="23" fillId="2" borderId="0" xfId="3" applyFont="1" applyFill="1" applyAlignment="1"/>
    <xf numFmtId="44" fontId="23" fillId="2" borderId="0" xfId="3" applyNumberFormat="1" applyFont="1" applyFill="1" applyAlignment="1"/>
    <xf numFmtId="0" fontId="4" fillId="3" borderId="0" xfId="3" applyFont="1" applyFill="1" applyAlignment="1">
      <alignment wrapText="1"/>
    </xf>
    <xf numFmtId="166" fontId="3" fillId="5" borderId="0" xfId="3" quotePrefix="1" applyNumberFormat="1" applyFont="1" applyFill="1" applyAlignment="1">
      <alignment horizontal="left"/>
    </xf>
    <xf numFmtId="49" fontId="3" fillId="5" borderId="9" xfId="3" applyNumberFormat="1" applyFont="1" applyFill="1" applyBorder="1" applyAlignment="1"/>
    <xf numFmtId="3" fontId="8" fillId="5" borderId="8" xfId="3" applyNumberFormat="1" applyFont="1" applyFill="1" applyBorder="1" applyAlignment="1"/>
    <xf numFmtId="14" fontId="3" fillId="5" borderId="7" xfId="3" applyNumberFormat="1" applyFont="1" applyFill="1" applyBorder="1" applyAlignment="1">
      <alignment horizontal="left"/>
    </xf>
    <xf numFmtId="0" fontId="21" fillId="7" borderId="11" xfId="3" applyFont="1" applyFill="1" applyBorder="1" applyAlignment="1">
      <alignment vertical="top" readingOrder="1"/>
    </xf>
    <xf numFmtId="164" fontId="0" fillId="3" borderId="0" xfId="4" applyNumberFormat="1" applyFont="1" applyFill="1" applyBorder="1">
      <alignment vertical="top"/>
    </xf>
    <xf numFmtId="0" fontId="7" fillId="2" borderId="6" xfId="3" applyFill="1" applyBorder="1">
      <alignment vertical="top"/>
    </xf>
    <xf numFmtId="164" fontId="0" fillId="2" borderId="5" xfId="4" applyNumberFormat="1" applyFont="1" applyFill="1" applyBorder="1">
      <alignment vertical="top"/>
    </xf>
    <xf numFmtId="49" fontId="7" fillId="2" borderId="4" xfId="3" applyNumberFormat="1" applyFill="1" applyBorder="1" applyAlignment="1">
      <alignment horizontal="left" wrapText="1"/>
    </xf>
    <xf numFmtId="0" fontId="4" fillId="3" borderId="7" xfId="3" applyFont="1" applyFill="1" applyBorder="1" applyAlignment="1">
      <alignment horizontal="left" vertical="center" wrapText="1"/>
    </xf>
    <xf numFmtId="166" fontId="20" fillId="2" borderId="0" xfId="3" applyNumberFormat="1" applyFont="1" applyFill="1" applyAlignment="1">
      <alignment wrapText="1"/>
    </xf>
    <xf numFmtId="0" fontId="2" fillId="4" borderId="0" xfId="3" applyFont="1" applyFill="1" applyAlignment="1"/>
    <xf numFmtId="44" fontId="8" fillId="3" borderId="0" xfId="5" applyFont="1" applyFill="1" applyBorder="1" applyAlignment="1">
      <alignment horizontal="left" wrapText="1"/>
    </xf>
    <xf numFmtId="0" fontId="8" fillId="3" borderId="0" xfId="3" applyFont="1" applyFill="1" applyAlignment="1"/>
    <xf numFmtId="166" fontId="8" fillId="3" borderId="0" xfId="3" applyNumberFormat="1" applyFont="1" applyFill="1" applyAlignment="1">
      <alignment horizontal="left" wrapText="1"/>
    </xf>
    <xf numFmtId="168" fontId="4" fillId="2" borderId="0" xfId="5" applyNumberFormat="1" applyFont="1" applyFill="1" applyBorder="1" applyAlignment="1">
      <alignment horizontal="right" wrapText="1"/>
    </xf>
    <xf numFmtId="0" fontId="6" fillId="3" borderId="11" xfId="3" applyFont="1" applyFill="1" applyBorder="1" applyAlignment="1">
      <alignment vertical="top" wrapText="1"/>
    </xf>
    <xf numFmtId="0" fontId="6" fillId="3" borderId="0" xfId="3" applyFont="1" applyFill="1" applyAlignment="1">
      <alignment vertical="top" wrapText="1"/>
    </xf>
    <xf numFmtId="0" fontId="6" fillId="3" borderId="0" xfId="3" applyFont="1" applyFill="1" applyAlignment="1">
      <alignment horizontal="left" vertical="top" wrapText="1"/>
    </xf>
    <xf numFmtId="14" fontId="6" fillId="3" borderId="10" xfId="3" applyNumberFormat="1" applyFont="1" applyFill="1" applyBorder="1" applyAlignment="1">
      <alignment horizontal="left" vertical="top" wrapText="1"/>
    </xf>
    <xf numFmtId="0" fontId="4" fillId="3" borderId="2" xfId="3" applyFont="1" applyFill="1" applyBorder="1" applyAlignment="1">
      <alignment vertical="top" wrapText="1"/>
    </xf>
    <xf numFmtId="164" fontId="0" fillId="0" borderId="0" xfId="4" applyNumberFormat="1" applyFont="1" applyBorder="1">
      <alignment vertical="top"/>
    </xf>
    <xf numFmtId="0" fontId="7" fillId="0" borderId="10" xfId="3" applyBorder="1" applyAlignment="1">
      <alignment horizontal="left"/>
    </xf>
    <xf numFmtId="164" fontId="0" fillId="0" borderId="0" xfId="4" applyNumberFormat="1" applyFont="1" applyBorder="1" applyAlignment="1">
      <alignment horizontal="left" wrapText="1"/>
    </xf>
    <xf numFmtId="14" fontId="7" fillId="0" borderId="10" xfId="3" applyNumberFormat="1" applyBorder="1" applyAlignment="1">
      <alignment horizontal="left"/>
    </xf>
    <xf numFmtId="0" fontId="8" fillId="2" borderId="0" xfId="3" applyFont="1" applyFill="1" applyAlignment="1">
      <alignment vertical="top" wrapText="1"/>
    </xf>
    <xf numFmtId="0" fontId="8" fillId="2" borderId="0" xfId="3" applyFont="1" applyFill="1">
      <alignment vertical="top"/>
    </xf>
    <xf numFmtId="0" fontId="4" fillId="2" borderId="0" xfId="3" applyFont="1" applyFill="1" applyAlignment="1">
      <alignment horizontal="right" vertical="top" wrapText="1"/>
    </xf>
    <xf numFmtId="0" fontId="5" fillId="2" borderId="0" xfId="3" applyFont="1" applyFill="1" applyAlignment="1">
      <alignment horizontal="justify" vertical="top" wrapText="1"/>
    </xf>
    <xf numFmtId="0" fontId="17" fillId="4" borderId="9" xfId="3" applyFont="1" applyFill="1" applyBorder="1">
      <alignment vertical="top"/>
    </xf>
    <xf numFmtId="0" fontId="1" fillId="4" borderId="8" xfId="3" applyFont="1" applyFill="1" applyBorder="1" applyAlignment="1">
      <alignment horizontal="right" vertical="top" wrapText="1"/>
    </xf>
    <xf numFmtId="0" fontId="1" fillId="4" borderId="7" xfId="3" applyFont="1" applyFill="1" applyBorder="1" applyAlignment="1">
      <alignment horizontal="justify" vertical="top" wrapText="1"/>
    </xf>
    <xf numFmtId="164" fontId="15" fillId="3" borderId="8" xfId="4" applyNumberFormat="1" applyFont="1" applyFill="1" applyBorder="1">
      <alignment vertical="top"/>
    </xf>
    <xf numFmtId="0" fontId="18" fillId="0" borderId="0" xfId="3" applyFont="1" applyAlignment="1">
      <alignment vertical="top" wrapText="1"/>
    </xf>
    <xf numFmtId="164" fontId="0" fillId="0" borderId="5" xfId="4" applyNumberFormat="1" applyFont="1" applyBorder="1">
      <alignment vertical="top"/>
    </xf>
    <xf numFmtId="0" fontId="4" fillId="3" borderId="0" xfId="3" applyFont="1" applyFill="1" applyAlignment="1">
      <alignment horizontal="right" vertical="top" wrapText="1"/>
    </xf>
    <xf numFmtId="0" fontId="4" fillId="3" borderId="10" xfId="3" applyFont="1" applyFill="1" applyBorder="1" applyAlignment="1">
      <alignment horizontal="left" vertical="top" wrapText="1"/>
    </xf>
    <xf numFmtId="0" fontId="5" fillId="2" borderId="0" xfId="3" applyFont="1" applyFill="1" applyAlignment="1">
      <alignment vertical="top" wrapText="1"/>
    </xf>
    <xf numFmtId="0" fontId="4" fillId="2" borderId="6" xfId="3" applyFont="1" applyFill="1" applyBorder="1" applyAlignment="1">
      <alignment horizontal="center" vertical="top" wrapText="1"/>
    </xf>
    <xf numFmtId="0" fontId="4" fillId="2" borderId="5" xfId="3" applyFont="1" applyFill="1" applyBorder="1" applyAlignment="1">
      <alignment horizontal="right" vertical="top" wrapText="1"/>
    </xf>
    <xf numFmtId="0" fontId="1" fillId="0" borderId="0" xfId="3" applyFont="1" applyAlignment="1">
      <alignment vertical="top" wrapText="1"/>
    </xf>
    <xf numFmtId="0" fontId="1" fillId="4" borderId="3" xfId="3" applyFont="1" applyFill="1" applyBorder="1">
      <alignment vertical="top"/>
    </xf>
    <xf numFmtId="0" fontId="3" fillId="2" borderId="0" xfId="3" applyFont="1" applyFill="1" applyAlignment="1">
      <alignment horizontal="left"/>
    </xf>
    <xf numFmtId="44" fontId="3" fillId="2" borderId="0" xfId="3" applyNumberFormat="1" applyFont="1" applyFill="1" applyAlignment="1">
      <alignment horizontal="left"/>
    </xf>
    <xf numFmtId="44" fontId="3" fillId="0" borderId="0" xfId="3" applyNumberFormat="1" applyFont="1" applyAlignment="1">
      <alignment horizontal="left"/>
    </xf>
    <xf numFmtId="0" fontId="9" fillId="3" borderId="9" xfId="3" applyFont="1" applyFill="1" applyBorder="1" applyAlignment="1">
      <alignment horizontal="left" wrapText="1"/>
    </xf>
    <xf numFmtId="43" fontId="0" fillId="2" borderId="0" xfId="4" applyFont="1" applyFill="1" applyBorder="1">
      <alignment vertical="top"/>
    </xf>
    <xf numFmtId="166" fontId="14" fillId="2" borderId="10" xfId="3" applyNumberFormat="1" applyFont="1" applyFill="1" applyBorder="1" applyAlignment="1">
      <alignment horizontal="left"/>
    </xf>
    <xf numFmtId="166" fontId="14" fillId="2" borderId="10" xfId="3" quotePrefix="1" applyNumberFormat="1" applyFont="1" applyFill="1" applyBorder="1" applyAlignment="1">
      <alignment horizontal="left"/>
    </xf>
    <xf numFmtId="166" fontId="14" fillId="2" borderId="4" xfId="3" applyNumberFormat="1" applyFont="1" applyFill="1" applyBorder="1" applyAlignment="1">
      <alignment horizontal="left"/>
    </xf>
    <xf numFmtId="0" fontId="11" fillId="2" borderId="6" xfId="3" applyFont="1" applyFill="1" applyBorder="1" applyAlignment="1">
      <alignment horizontal="right" vertical="top" wrapText="1"/>
    </xf>
    <xf numFmtId="0" fontId="11" fillId="2" borderId="5" xfId="3" applyFont="1" applyFill="1" applyBorder="1" applyAlignment="1">
      <alignment horizontal="right" vertical="top" wrapText="1"/>
    </xf>
    <xf numFmtId="164" fontId="15" fillId="0" borderId="8" xfId="4" applyNumberFormat="1" applyFont="1" applyFill="1" applyBorder="1">
      <alignment vertical="top"/>
    </xf>
    <xf numFmtId="0" fontId="14" fillId="2" borderId="0" xfId="3" applyFont="1" applyFill="1" applyAlignment="1"/>
    <xf numFmtId="49" fontId="7" fillId="2" borderId="10" xfId="3" applyNumberFormat="1" applyFill="1" applyBorder="1" applyAlignment="1">
      <alignment horizontal="left" wrapText="1"/>
    </xf>
    <xf numFmtId="0" fontId="4" fillId="3" borderId="8" xfId="3" applyFont="1" applyFill="1" applyBorder="1" applyAlignment="1">
      <alignment horizontal="right" vertical="top"/>
    </xf>
    <xf numFmtId="0" fontId="5" fillId="2" borderId="6" xfId="3" applyFont="1" applyFill="1" applyBorder="1" applyAlignment="1">
      <alignment vertical="top" wrapText="1"/>
    </xf>
    <xf numFmtId="0" fontId="5" fillId="2" borderId="5" xfId="3" applyFont="1" applyFill="1" applyBorder="1">
      <alignment vertical="top"/>
    </xf>
    <xf numFmtId="0" fontId="13" fillId="4" borderId="3" xfId="3" applyFont="1" applyFill="1" applyBorder="1" applyAlignment="1">
      <alignment vertical="top" wrapText="1"/>
    </xf>
    <xf numFmtId="0" fontId="12" fillId="4" borderId="2" xfId="3" applyFont="1" applyFill="1" applyBorder="1" applyAlignment="1">
      <alignment horizontal="right" vertical="top" wrapText="1"/>
    </xf>
    <xf numFmtId="0" fontId="12" fillId="4" borderId="1" xfId="3" applyFont="1" applyFill="1" applyBorder="1" applyAlignment="1">
      <alignment vertical="top" wrapText="1"/>
    </xf>
    <xf numFmtId="164" fontId="4" fillId="3" borderId="0" xfId="4" applyNumberFormat="1" applyFont="1" applyFill="1" applyBorder="1" applyAlignment="1">
      <alignment wrapText="1"/>
    </xf>
    <xf numFmtId="164" fontId="9" fillId="3" borderId="0" xfId="4" applyNumberFormat="1" applyFont="1" applyFill="1" applyBorder="1" applyAlignment="1"/>
    <xf numFmtId="164" fontId="7" fillId="3" borderId="0" xfId="4" applyNumberFormat="1" applyFill="1" applyBorder="1">
      <alignment vertical="top"/>
    </xf>
    <xf numFmtId="0" fontId="4" fillId="3" borderId="7" xfId="3" applyFont="1" applyFill="1" applyBorder="1" applyAlignment="1">
      <alignment horizontal="left" vertical="top" wrapText="1"/>
    </xf>
    <xf numFmtId="0" fontId="1" fillId="3" borderId="1" xfId="3" applyFont="1" applyFill="1" applyBorder="1" applyAlignment="1">
      <alignment horizontal="center" vertical="top" wrapText="1"/>
    </xf>
    <xf numFmtId="0" fontId="1" fillId="3" borderId="2" xfId="3" applyFont="1" applyFill="1" applyBorder="1" applyAlignment="1">
      <alignment horizontal="center" vertical="top" wrapText="1"/>
    </xf>
    <xf numFmtId="0" fontId="1" fillId="3" borderId="3" xfId="3" applyFont="1" applyFill="1" applyBorder="1" applyAlignment="1">
      <alignment horizontal="center" vertical="top" wrapText="1"/>
    </xf>
    <xf numFmtId="0" fontId="1" fillId="4" borderId="5" xfId="3" applyFont="1" applyFill="1" applyBorder="1" applyAlignment="1">
      <alignment horizontal="left" vertical="top" wrapText="1"/>
    </xf>
    <xf numFmtId="0" fontId="1" fillId="4" borderId="6" xfId="3" applyFont="1" applyFill="1" applyBorder="1" applyAlignment="1">
      <alignment horizontal="left" vertical="top" wrapText="1"/>
    </xf>
    <xf numFmtId="0" fontId="1" fillId="2" borderId="5" xfId="3" applyFont="1" applyFill="1" applyBorder="1" applyAlignment="1">
      <alignment horizontal="left" vertical="top" wrapText="1"/>
    </xf>
    <xf numFmtId="0" fontId="1" fillId="2" borderId="6" xfId="3" applyFont="1" applyFill="1" applyBorder="1" applyAlignment="1">
      <alignment horizontal="left" vertical="top" wrapText="1"/>
    </xf>
    <xf numFmtId="0" fontId="1" fillId="4" borderId="2" xfId="3" applyFont="1" applyFill="1" applyBorder="1" applyAlignment="1">
      <alignment horizontal="left" vertical="top" wrapText="1"/>
    </xf>
    <xf numFmtId="0" fontId="1" fillId="4" borderId="3" xfId="3" applyFont="1" applyFill="1" applyBorder="1" applyAlignment="1">
      <alignment horizontal="left" vertical="top" wrapText="1"/>
    </xf>
    <xf numFmtId="0" fontId="4" fillId="6" borderId="7" xfId="3" applyFont="1" applyFill="1" applyBorder="1" applyAlignment="1">
      <alignment vertical="top" wrapText="1"/>
    </xf>
    <xf numFmtId="0" fontId="7" fillId="6" borderId="8" xfId="3" applyFill="1" applyBorder="1" applyAlignment="1">
      <alignment vertical="top" wrapText="1"/>
    </xf>
    <xf numFmtId="0" fontId="7" fillId="6" borderId="9" xfId="3" applyFill="1" applyBorder="1" applyAlignment="1">
      <alignment vertical="top" wrapText="1"/>
    </xf>
    <xf numFmtId="0" fontId="11" fillId="3" borderId="1" xfId="3" applyFont="1" applyFill="1" applyBorder="1" applyAlignment="1">
      <alignment horizontal="left" vertical="top"/>
    </xf>
    <xf numFmtId="0" fontId="11" fillId="3" borderId="2" xfId="3" applyFont="1" applyFill="1" applyBorder="1" applyAlignment="1">
      <alignment horizontal="left" vertical="top"/>
    </xf>
    <xf numFmtId="0" fontId="11" fillId="3" borderId="3" xfId="3" applyFont="1" applyFill="1" applyBorder="1" applyAlignment="1">
      <alignment horizontal="left" vertical="top"/>
    </xf>
    <xf numFmtId="0" fontId="4" fillId="6" borderId="10" xfId="3" applyFont="1" applyFill="1" applyBorder="1" applyAlignment="1">
      <alignment vertical="top" wrapText="1"/>
    </xf>
    <xf numFmtId="0" fontId="7" fillId="6" borderId="0" xfId="3" applyFill="1" applyAlignment="1">
      <alignment vertical="top" wrapText="1"/>
    </xf>
    <xf numFmtId="0" fontId="7" fillId="6" borderId="11" xfId="3" applyFill="1" applyBorder="1" applyAlignment="1">
      <alignment vertical="top" wrapText="1"/>
    </xf>
    <xf numFmtId="166" fontId="19" fillId="2" borderId="4" xfId="3" applyNumberFormat="1" applyFont="1" applyFill="1" applyBorder="1" applyAlignment="1">
      <alignment horizontal="left"/>
    </xf>
    <xf numFmtId="166" fontId="19" fillId="2" borderId="5" xfId="3" applyNumberFormat="1" applyFont="1" applyFill="1" applyBorder="1" applyAlignment="1">
      <alignment horizontal="left"/>
    </xf>
    <xf numFmtId="166" fontId="19" fillId="2" borderId="6" xfId="3" applyNumberFormat="1" applyFont="1" applyFill="1" applyBorder="1" applyAlignment="1">
      <alignment horizontal="left"/>
    </xf>
    <xf numFmtId="0" fontId="1" fillId="0" borderId="2" xfId="3" applyFont="1" applyBorder="1" applyAlignment="1">
      <alignment horizontal="left" vertical="top" wrapText="1"/>
    </xf>
    <xf numFmtId="0" fontId="1" fillId="0" borderId="3" xfId="3" applyFont="1" applyBorder="1" applyAlignment="1">
      <alignment horizontal="left" vertical="top" wrapText="1"/>
    </xf>
    <xf numFmtId="0" fontId="1" fillId="3" borderId="1" xfId="3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center" wrapText="1"/>
    </xf>
    <xf numFmtId="0" fontId="4" fillId="6" borderId="1" xfId="3" applyFont="1" applyFill="1" applyBorder="1" applyAlignment="1">
      <alignment vertical="top" wrapText="1"/>
    </xf>
    <xf numFmtId="0" fontId="4" fillId="6" borderId="2" xfId="3" applyFont="1" applyFill="1" applyBorder="1" applyAlignment="1">
      <alignment vertical="top" wrapText="1"/>
    </xf>
    <xf numFmtId="0" fontId="4" fillId="6" borderId="3" xfId="3" applyFont="1" applyFill="1" applyBorder="1" applyAlignment="1">
      <alignment vertical="top" wrapText="1"/>
    </xf>
    <xf numFmtId="0" fontId="11" fillId="3" borderId="1" xfId="3" applyFont="1" applyFill="1" applyBorder="1" applyAlignment="1">
      <alignment horizontal="justify" vertical="top"/>
    </xf>
    <xf numFmtId="0" fontId="11" fillId="3" borderId="2" xfId="3" applyFont="1" applyFill="1" applyBorder="1" applyAlignment="1">
      <alignment horizontal="justify" vertical="top"/>
    </xf>
    <xf numFmtId="0" fontId="11" fillId="3" borderId="3" xfId="3" applyFont="1" applyFill="1" applyBorder="1" applyAlignment="1">
      <alignment horizontal="justify" vertical="top"/>
    </xf>
    <xf numFmtId="0" fontId="5" fillId="6" borderId="1" xfId="3" applyFont="1" applyFill="1" applyBorder="1" applyAlignment="1">
      <alignment vertical="top" wrapText="1"/>
    </xf>
    <xf numFmtId="0" fontId="5" fillId="6" borderId="2" xfId="3" applyFont="1" applyFill="1" applyBorder="1" applyAlignment="1">
      <alignment vertical="top" wrapText="1"/>
    </xf>
    <xf numFmtId="0" fontId="5" fillId="6" borderId="3" xfId="3" applyFont="1" applyFill="1" applyBorder="1" applyAlignment="1">
      <alignment vertical="top" wrapText="1"/>
    </xf>
  </cellXfs>
  <cellStyles count="6">
    <cellStyle name="Audit NZ" xfId="1" xr:uid="{1807E3CC-E4B0-46CA-9197-384AC0E272C0}"/>
    <cellStyle name="Comma 2" xfId="4" xr:uid="{D0BA95C5-026E-4222-8F38-B62846E3F7DD}"/>
    <cellStyle name="Currency 2" xfId="5" xr:uid="{1109CBFD-1465-4458-999B-4D407942B82B}"/>
    <cellStyle name="Normal" xfId="0" builtinId="0"/>
    <cellStyle name="Normal 2" xfId="2" xr:uid="{21AF9541-CEEB-443F-ACF3-669A2EBB5305}"/>
    <cellStyle name="Normal 3" xfId="3" xr:uid="{BD7A38BC-B61A-41EB-B14C-7DE460104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C47B8-3A90-4165-8799-0176582475E7}">
  <sheetPr>
    <pageSetUpPr fitToPage="1"/>
  </sheetPr>
  <dimension ref="A1:O155"/>
  <sheetViews>
    <sheetView showGridLines="0" tabSelected="1" view="pageBreakPreview" topLeftCell="B34" zoomScaleNormal="100" zoomScaleSheetLayoutView="100" workbookViewId="0">
      <selection activeCell="C42" sqref="C42:E42"/>
    </sheetView>
  </sheetViews>
  <sheetFormatPr defaultColWidth="9" defaultRowHeight="15" x14ac:dyDescent="0.25"/>
  <cols>
    <col min="1" max="1" width="14.28515625" style="17" hidden="1" customWidth="1"/>
    <col min="2" max="2" width="52.28515625" style="18" customWidth="1"/>
    <col min="3" max="3" width="45.7109375" style="18" customWidth="1"/>
    <col min="4" max="4" width="83.42578125" style="18" customWidth="1"/>
    <col min="5" max="5" width="19.140625" style="18" customWidth="1"/>
    <col min="6" max="6" width="11.28515625" style="17" bestFit="1" customWidth="1"/>
    <col min="7" max="35" width="9.140625" style="17" customWidth="1"/>
    <col min="36" max="16384" width="9" style="17"/>
  </cols>
  <sheetData>
    <row r="1" spans="1:5" hidden="1" x14ac:dyDescent="0.25">
      <c r="A1" s="17" t="s">
        <v>0</v>
      </c>
    </row>
    <row r="2" spans="1:5" ht="19.899999999999999" customHeight="1" x14ac:dyDescent="0.25">
      <c r="B2" s="206" t="s">
        <v>1</v>
      </c>
      <c r="C2" s="207"/>
      <c r="D2" s="208"/>
    </row>
    <row r="3" spans="1:5" s="57" customFormat="1" ht="19.899999999999999" customHeight="1" x14ac:dyDescent="0.3">
      <c r="B3" s="58" t="s">
        <v>2</v>
      </c>
      <c r="C3" s="209" t="s">
        <v>47</v>
      </c>
      <c r="D3" s="210"/>
    </row>
    <row r="4" spans="1:5" s="42" customFormat="1" ht="15.6" customHeight="1" x14ac:dyDescent="0.25">
      <c r="B4" s="99" t="s">
        <v>3</v>
      </c>
      <c r="C4" s="98" t="s">
        <v>4</v>
      </c>
      <c r="D4" s="97"/>
    </row>
    <row r="5" spans="1:5" s="42" customFormat="1" ht="15.6" customHeight="1" x14ac:dyDescent="0.25">
      <c r="B5" s="205" t="s">
        <v>5</v>
      </c>
      <c r="C5" s="196" t="s">
        <v>6</v>
      </c>
      <c r="D5" s="128" t="s">
        <v>7</v>
      </c>
      <c r="E5" s="84"/>
    </row>
    <row r="6" spans="1:5" ht="15.6" customHeight="1" x14ac:dyDescent="0.25">
      <c r="B6" s="127" t="s">
        <v>51</v>
      </c>
      <c r="C6" s="146">
        <v>1205.5</v>
      </c>
      <c r="D6" s="126" t="s">
        <v>65</v>
      </c>
      <c r="E6" s="1"/>
    </row>
    <row r="7" spans="1:5" ht="15.6" customHeight="1" x14ac:dyDescent="0.25">
      <c r="B7" s="125" t="s">
        <v>51</v>
      </c>
      <c r="C7" s="146">
        <v>1379.5450000000001</v>
      </c>
      <c r="D7" s="126" t="s">
        <v>9</v>
      </c>
    </row>
    <row r="8" spans="1:5" ht="15.6" customHeight="1" x14ac:dyDescent="0.25">
      <c r="B8" s="125" t="s">
        <v>51</v>
      </c>
      <c r="C8" s="204">
        <v>936.77</v>
      </c>
      <c r="D8" s="126" t="s">
        <v>10</v>
      </c>
    </row>
    <row r="9" spans="1:5" s="108" customFormat="1" ht="15.6" customHeight="1" x14ac:dyDescent="0.25">
      <c r="B9" s="122"/>
      <c r="C9" s="203"/>
      <c r="D9" s="123" t="s">
        <v>11</v>
      </c>
      <c r="E9" s="119"/>
    </row>
    <row r="10" spans="1:5" s="108" customFormat="1" ht="15.6" customHeight="1" x14ac:dyDescent="0.25">
      <c r="B10" s="122"/>
      <c r="C10" s="203"/>
      <c r="D10" s="123"/>
      <c r="E10" s="119"/>
    </row>
    <row r="11" spans="1:5" s="42" customFormat="1" ht="15.6" customHeight="1" x14ac:dyDescent="0.25">
      <c r="B11" s="118"/>
      <c r="C11" s="202">
        <f>SUM(C6:C9)</f>
        <v>3521.8150000000001</v>
      </c>
      <c r="D11" s="116"/>
      <c r="E11" s="115"/>
    </row>
    <row r="12" spans="1:5" s="57" customFormat="1" ht="19.899999999999999" customHeight="1" x14ac:dyDescent="0.3">
      <c r="B12" s="201" t="s">
        <v>12</v>
      </c>
      <c r="C12" s="200" t="s">
        <v>13</v>
      </c>
      <c r="D12" s="199"/>
      <c r="E12" s="80" t="s">
        <v>4</v>
      </c>
    </row>
    <row r="13" spans="1:5" ht="19.899999999999999" customHeight="1" x14ac:dyDescent="0.25">
      <c r="B13" s="206" t="s">
        <v>1</v>
      </c>
      <c r="C13" s="207"/>
      <c r="D13" s="208"/>
    </row>
    <row r="14" spans="1:5" s="57" customFormat="1" ht="19.899999999999999" customHeight="1" x14ac:dyDescent="0.3">
      <c r="B14" s="78" t="s">
        <v>2</v>
      </c>
      <c r="C14" s="211" t="s">
        <v>47</v>
      </c>
      <c r="D14" s="212"/>
    </row>
    <row r="15" spans="1:5" s="42" customFormat="1" ht="15.6" customHeight="1" x14ac:dyDescent="0.25">
      <c r="B15" s="99" t="s">
        <v>14</v>
      </c>
      <c r="C15" s="198"/>
      <c r="D15" s="197"/>
    </row>
    <row r="16" spans="1:5" s="42" customFormat="1" ht="15.6" customHeight="1" x14ac:dyDescent="0.25">
      <c r="B16" s="130" t="s">
        <v>5</v>
      </c>
      <c r="C16" s="196" t="s">
        <v>6</v>
      </c>
      <c r="D16" s="128" t="s">
        <v>7</v>
      </c>
      <c r="E16" s="84"/>
    </row>
    <row r="17" spans="2:6" s="194" customFormat="1" ht="15.6" customHeight="1" x14ac:dyDescent="0.25">
      <c r="B17" s="149" t="s">
        <v>64</v>
      </c>
      <c r="C17" s="94">
        <v>5532.1189999999997</v>
      </c>
      <c r="D17" s="2" t="s">
        <v>63</v>
      </c>
      <c r="E17" s="3"/>
    </row>
    <row r="18" spans="2:6" s="194" customFormat="1" ht="15.6" customHeight="1" x14ac:dyDescent="0.25">
      <c r="B18" s="195"/>
      <c r="C18" s="91"/>
      <c r="D18" s="4"/>
      <c r="E18" s="3"/>
    </row>
    <row r="19" spans="2:6" s="194" customFormat="1" ht="15.6" customHeight="1" x14ac:dyDescent="0.25">
      <c r="B19" s="195" t="s">
        <v>4</v>
      </c>
      <c r="C19" s="91" t="s">
        <v>4</v>
      </c>
      <c r="D19" s="5" t="s">
        <v>4</v>
      </c>
      <c r="E19" s="3"/>
    </row>
    <row r="20" spans="2:6" s="42" customFormat="1" ht="15.6" customHeight="1" x14ac:dyDescent="0.25">
      <c r="B20" s="107"/>
      <c r="C20" s="193">
        <f>SUM(C17:C19)</f>
        <v>5532.1189999999997</v>
      </c>
      <c r="D20" s="6" t="s">
        <v>4</v>
      </c>
      <c r="E20" s="84"/>
    </row>
    <row r="21" spans="2:6" s="57" customFormat="1" ht="19.899999999999999" customHeight="1" x14ac:dyDescent="0.3">
      <c r="B21" s="105" t="s">
        <v>15</v>
      </c>
      <c r="C21" s="82" t="s">
        <v>13</v>
      </c>
      <c r="D21" s="104"/>
      <c r="E21" s="103"/>
    </row>
    <row r="22" spans="2:6" ht="19.899999999999999" customHeight="1" x14ac:dyDescent="0.25">
      <c r="B22" s="206" t="s">
        <v>1</v>
      </c>
      <c r="C22" s="207"/>
      <c r="D22" s="208"/>
    </row>
    <row r="23" spans="2:6" s="57" customFormat="1" ht="19.899999999999999" customHeight="1" x14ac:dyDescent="0.3">
      <c r="B23" s="78" t="s">
        <v>2</v>
      </c>
      <c r="C23" s="211" t="s">
        <v>47</v>
      </c>
      <c r="D23" s="212"/>
      <c r="E23" s="80"/>
    </row>
    <row r="24" spans="2:6" ht="15.6" customHeight="1" x14ac:dyDescent="0.25">
      <c r="B24" s="99" t="s">
        <v>16</v>
      </c>
      <c r="C24" s="192" t="s">
        <v>4</v>
      </c>
      <c r="D24" s="191"/>
      <c r="E24" s="17"/>
    </row>
    <row r="25" spans="2:6" s="42" customFormat="1" ht="15.6" customHeight="1" x14ac:dyDescent="0.25">
      <c r="B25" s="150" t="s">
        <v>5</v>
      </c>
      <c r="C25" s="129" t="s">
        <v>13</v>
      </c>
      <c r="D25" s="128" t="s">
        <v>7</v>
      </c>
      <c r="E25" s="84"/>
    </row>
    <row r="26" spans="2:6" ht="15.6" customHeight="1" x14ac:dyDescent="0.25">
      <c r="B26" s="190"/>
      <c r="C26" s="175"/>
      <c r="D26" s="7"/>
      <c r="E26" s="17"/>
      <c r="F26" s="187" t="s">
        <v>4</v>
      </c>
    </row>
    <row r="27" spans="2:6" ht="15.6" customHeight="1" x14ac:dyDescent="0.25">
      <c r="B27" s="189"/>
      <c r="C27" s="162"/>
      <c r="D27" s="4"/>
      <c r="E27" s="17"/>
      <c r="F27" s="187"/>
    </row>
    <row r="28" spans="2:6" ht="15.6" customHeight="1" x14ac:dyDescent="0.25">
      <c r="B28" s="188"/>
      <c r="C28" s="162"/>
      <c r="D28" s="4"/>
      <c r="E28" s="17"/>
      <c r="F28" s="187"/>
    </row>
    <row r="29" spans="2:6" s="183" customFormat="1" ht="15.6" customHeight="1" x14ac:dyDescent="0.25">
      <c r="B29" s="87"/>
      <c r="C29" s="173">
        <f>SUM(C26:C28)</f>
        <v>0</v>
      </c>
      <c r="D29" s="186"/>
      <c r="E29" s="185"/>
      <c r="F29" s="184" t="s">
        <v>4</v>
      </c>
    </row>
    <row r="30" spans="2:6" s="57" customFormat="1" ht="19.899999999999999" customHeight="1" x14ac:dyDescent="0.3">
      <c r="B30" s="131" t="s">
        <v>17</v>
      </c>
      <c r="C30" s="62" t="s">
        <v>13</v>
      </c>
      <c r="D30" s="182"/>
      <c r="E30" s="80"/>
    </row>
    <row r="31" spans="2:6" ht="19.899999999999999" customHeight="1" x14ac:dyDescent="0.25">
      <c r="B31" s="206" t="s">
        <v>1</v>
      </c>
      <c r="C31" s="207"/>
      <c r="D31" s="208"/>
      <c r="E31" s="79"/>
    </row>
    <row r="32" spans="2:6" s="57" customFormat="1" ht="19.899999999999999" customHeight="1" x14ac:dyDescent="0.3">
      <c r="B32" s="78" t="s">
        <v>2</v>
      </c>
      <c r="C32" s="211" t="s">
        <v>47</v>
      </c>
      <c r="D32" s="212"/>
      <c r="E32" s="181"/>
    </row>
    <row r="33" spans="1:5" s="42" customFormat="1" ht="15.6" customHeight="1" x14ac:dyDescent="0.25">
      <c r="B33" s="99" t="s">
        <v>18</v>
      </c>
      <c r="C33" s="180" t="s">
        <v>4</v>
      </c>
      <c r="D33" s="179"/>
      <c r="E33" s="178"/>
    </row>
    <row r="34" spans="1:5" s="42" customFormat="1" ht="15.6" customHeight="1" x14ac:dyDescent="0.25">
      <c r="B34" s="177" t="s">
        <v>5</v>
      </c>
      <c r="C34" s="176" t="s">
        <v>13</v>
      </c>
      <c r="D34" s="47" t="s">
        <v>7</v>
      </c>
      <c r="E34" s="70"/>
    </row>
    <row r="35" spans="1:5" ht="15.6" customHeight="1" x14ac:dyDescent="0.25">
      <c r="B35" s="8">
        <v>45474</v>
      </c>
      <c r="C35" s="175">
        <v>825.22</v>
      </c>
      <c r="D35" s="2" t="s">
        <v>62</v>
      </c>
      <c r="E35" s="174"/>
    </row>
    <row r="36" spans="1:5" ht="15" customHeight="1" x14ac:dyDescent="0.25">
      <c r="B36" s="9">
        <v>45526</v>
      </c>
      <c r="C36" s="162">
        <v>1379.97</v>
      </c>
      <c r="D36" s="4" t="s">
        <v>50</v>
      </c>
      <c r="E36" s="174"/>
    </row>
    <row r="37" spans="1:5" ht="15" customHeight="1" x14ac:dyDescent="0.25">
      <c r="B37" s="9"/>
      <c r="C37" s="162"/>
      <c r="D37" s="4"/>
      <c r="E37" s="174"/>
    </row>
    <row r="38" spans="1:5" s="42" customFormat="1" ht="15.6" customHeight="1" x14ac:dyDescent="0.25">
      <c r="B38" s="66"/>
      <c r="C38" s="173">
        <f>SUM(C35:C37)</f>
        <v>2205.19</v>
      </c>
      <c r="D38" s="64"/>
      <c r="E38" s="10"/>
    </row>
    <row r="39" spans="1:5" s="59" customFormat="1" ht="18.75" x14ac:dyDescent="0.3">
      <c r="B39" s="172" t="s">
        <v>19</v>
      </c>
      <c r="C39" s="171" t="s">
        <v>13</v>
      </c>
      <c r="D39" s="170"/>
      <c r="E39" s="60"/>
    </row>
    <row r="40" spans="1:5" s="108" customFormat="1" ht="15.75" x14ac:dyDescent="0.25">
      <c r="B40" s="169"/>
      <c r="C40" s="168"/>
      <c r="D40" s="167"/>
      <c r="E40" s="166"/>
    </row>
    <row r="41" spans="1:5" ht="19.899999999999999" customHeight="1" x14ac:dyDescent="0.25">
      <c r="B41" s="206" t="s">
        <v>1</v>
      </c>
      <c r="C41" s="207"/>
      <c r="D41" s="207"/>
      <c r="E41" s="208"/>
    </row>
    <row r="42" spans="1:5" s="57" customFormat="1" ht="19.899999999999999" customHeight="1" x14ac:dyDescent="0.3">
      <c r="A42" s="152"/>
      <c r="B42" s="58" t="s">
        <v>2</v>
      </c>
      <c r="C42" s="213" t="s">
        <v>47</v>
      </c>
      <c r="D42" s="213"/>
      <c r="E42" s="214"/>
    </row>
    <row r="43" spans="1:5" ht="15.6" customHeight="1" x14ac:dyDescent="0.25">
      <c r="B43" s="215" t="s">
        <v>20</v>
      </c>
      <c r="C43" s="216"/>
      <c r="D43" s="216"/>
      <c r="E43" s="217"/>
    </row>
    <row r="44" spans="1:5" ht="15.6" customHeight="1" x14ac:dyDescent="0.25">
      <c r="B44" s="218" t="s">
        <v>21</v>
      </c>
      <c r="C44" s="219"/>
      <c r="D44" s="219"/>
      <c r="E44" s="220"/>
    </row>
    <row r="45" spans="1:5" ht="15.6" customHeight="1" x14ac:dyDescent="0.25">
      <c r="B45" s="221" t="s">
        <v>22</v>
      </c>
      <c r="C45" s="222"/>
      <c r="D45" s="222"/>
      <c r="E45" s="223"/>
    </row>
    <row r="46" spans="1:5" s="42" customFormat="1" ht="15.6" customHeight="1" x14ac:dyDescent="0.25">
      <c r="B46" s="73" t="s">
        <v>5</v>
      </c>
      <c r="C46" s="161" t="s">
        <v>23</v>
      </c>
      <c r="D46" s="161" t="s">
        <v>24</v>
      </c>
      <c r="E46" s="71" t="s">
        <v>25</v>
      </c>
    </row>
    <row r="47" spans="1:5" ht="15.6" customHeight="1" x14ac:dyDescent="0.25">
      <c r="B47" s="160">
        <v>45588</v>
      </c>
      <c r="C47" s="159" t="s">
        <v>66</v>
      </c>
      <c r="D47" s="158" t="s">
        <v>60</v>
      </c>
      <c r="E47" s="157" t="s">
        <v>59</v>
      </c>
    </row>
    <row r="48" spans="1:5" s="42" customFormat="1" ht="15.6" customHeight="1" x14ac:dyDescent="0.25">
      <c r="B48" s="165">
        <v>45588</v>
      </c>
      <c r="C48" s="164" t="s">
        <v>61</v>
      </c>
      <c r="D48" s="18" t="s">
        <v>60</v>
      </c>
      <c r="E48" s="157" t="s">
        <v>59</v>
      </c>
    </row>
    <row r="49" spans="1:7" s="42" customFormat="1" ht="15.6" customHeight="1" x14ac:dyDescent="0.25">
      <c r="B49" s="163"/>
      <c r="C49" s="162"/>
      <c r="D49" s="18"/>
      <c r="E49" s="43"/>
    </row>
    <row r="50" spans="1:7" s="108" customFormat="1" ht="15.6" customHeight="1" x14ac:dyDescent="0.25">
      <c r="B50" s="215" t="s">
        <v>26</v>
      </c>
      <c r="C50" s="216"/>
      <c r="D50" s="216"/>
      <c r="E50" s="217"/>
    </row>
    <row r="51" spans="1:7" s="42" customFormat="1" ht="15.6" customHeight="1" x14ac:dyDescent="0.25">
      <c r="B51" s="73" t="s">
        <v>5</v>
      </c>
      <c r="C51" s="161" t="s">
        <v>23</v>
      </c>
      <c r="D51" s="161" t="s">
        <v>27</v>
      </c>
      <c r="E51" s="71" t="s">
        <v>28</v>
      </c>
    </row>
    <row r="52" spans="1:7" s="42" customFormat="1" ht="15.6" customHeight="1" x14ac:dyDescent="0.25">
      <c r="B52" s="160">
        <v>45526</v>
      </c>
      <c r="C52" s="159" t="s">
        <v>58</v>
      </c>
      <c r="D52" s="158" t="s">
        <v>57</v>
      </c>
      <c r="E52" s="157" t="s">
        <v>56</v>
      </c>
    </row>
    <row r="53" spans="1:7" s="42" customFormat="1" ht="15.6" customHeight="1" x14ac:dyDescent="0.25">
      <c r="B53" s="46" t="s">
        <v>4</v>
      </c>
      <c r="C53" s="44" t="s">
        <v>4</v>
      </c>
      <c r="D53" s="44" t="s">
        <v>4</v>
      </c>
      <c r="E53" s="43"/>
    </row>
    <row r="54" spans="1:7" s="42" customFormat="1" ht="15.75" x14ac:dyDescent="0.25">
      <c r="B54" s="155"/>
      <c r="C54" s="156">
        <f>C11+C20+C29+C38</f>
        <v>11259.124</v>
      </c>
      <c r="D54" s="40" t="s">
        <v>29</v>
      </c>
      <c r="E54" s="153"/>
    </row>
    <row r="55" spans="1:7" s="42" customFormat="1" ht="15.75" x14ac:dyDescent="0.25">
      <c r="B55" s="155"/>
      <c r="C55" s="154"/>
      <c r="D55" s="154"/>
      <c r="E55" s="153"/>
    </row>
    <row r="56" spans="1:7" ht="19.899999999999999" customHeight="1" x14ac:dyDescent="0.25">
      <c r="B56" s="206" t="s">
        <v>1</v>
      </c>
      <c r="C56" s="207"/>
      <c r="D56" s="208"/>
    </row>
    <row r="57" spans="1:7" s="57" customFormat="1" ht="19.899999999999999" customHeight="1" x14ac:dyDescent="0.3">
      <c r="A57" s="152"/>
      <c r="B57" s="58" t="s">
        <v>30</v>
      </c>
      <c r="C57" s="213" t="s">
        <v>47</v>
      </c>
      <c r="D57" s="214"/>
    </row>
    <row r="58" spans="1:7" ht="15.6" customHeight="1" x14ac:dyDescent="0.3">
      <c r="B58" s="224" t="s">
        <v>31</v>
      </c>
      <c r="C58" s="225"/>
      <c r="D58" s="226"/>
      <c r="E58" s="151"/>
      <c r="F58" s="151"/>
      <c r="G58" s="151"/>
    </row>
    <row r="59" spans="1:7" s="42" customFormat="1" ht="15.6" customHeight="1" x14ac:dyDescent="0.25">
      <c r="B59" s="150" t="s">
        <v>5</v>
      </c>
      <c r="C59" s="129" t="s">
        <v>13</v>
      </c>
      <c r="D59" s="128" t="s">
        <v>7</v>
      </c>
      <c r="E59" s="84"/>
    </row>
    <row r="60" spans="1:7" s="42" customFormat="1" ht="15.6" customHeight="1" x14ac:dyDescent="0.25">
      <c r="B60" s="149" t="s">
        <v>55</v>
      </c>
      <c r="C60" s="148">
        <v>142.35</v>
      </c>
      <c r="D60" s="147" t="s">
        <v>54</v>
      </c>
      <c r="E60" s="84"/>
    </row>
    <row r="61" spans="1:7" s="42" customFormat="1" ht="15" customHeight="1" x14ac:dyDescent="0.25">
      <c r="B61" s="11" t="s">
        <v>53</v>
      </c>
      <c r="C61" s="146">
        <v>1013.4</v>
      </c>
      <c r="D61" s="145" t="s">
        <v>32</v>
      </c>
      <c r="E61" s="84"/>
    </row>
    <row r="62" spans="1:7" s="42" customFormat="1" ht="15.6" customHeight="1" x14ac:dyDescent="0.25">
      <c r="B62" s="11" t="s">
        <v>52</v>
      </c>
      <c r="C62" s="146">
        <v>1118.3499999999999</v>
      </c>
      <c r="D62" s="145" t="s">
        <v>32</v>
      </c>
      <c r="E62" s="84"/>
    </row>
    <row r="63" spans="1:7" s="42" customFormat="1" ht="15.6" customHeight="1" x14ac:dyDescent="0.25">
      <c r="B63" s="11"/>
      <c r="C63" s="146"/>
      <c r="D63" s="145"/>
      <c r="E63" s="84"/>
    </row>
    <row r="64" spans="1:7" s="42" customFormat="1" ht="15.6" customHeight="1" x14ac:dyDescent="0.25">
      <c r="B64" s="11"/>
      <c r="C64" s="146"/>
      <c r="D64" s="145"/>
      <c r="E64" s="84"/>
    </row>
    <row r="65" spans="2:6" s="42" customFormat="1" ht="15.6" customHeight="1" x14ac:dyDescent="0.25">
      <c r="B65" s="11"/>
      <c r="C65" s="146"/>
      <c r="D65" s="145"/>
      <c r="E65" s="84"/>
    </row>
    <row r="66" spans="2:6" s="42" customFormat="1" ht="15.6" customHeight="1" x14ac:dyDescent="0.25">
      <c r="B66" s="144"/>
      <c r="C66" s="143" t="s">
        <v>4</v>
      </c>
      <c r="D66" s="142" t="s">
        <v>4</v>
      </c>
      <c r="E66" s="84"/>
      <c r="F66" s="42" t="s">
        <v>4</v>
      </c>
    </row>
    <row r="67" spans="2:6" s="42" customFormat="1" ht="15.6" customHeight="1" x14ac:dyDescent="0.25">
      <c r="B67" s="141" t="s">
        <v>4</v>
      </c>
      <c r="C67" s="12">
        <f>SUM(C60:C66)</f>
        <v>2274.1</v>
      </c>
      <c r="D67" s="140" t="s">
        <v>33</v>
      </c>
      <c r="E67" s="84"/>
      <c r="F67" s="42" t="s">
        <v>4</v>
      </c>
    </row>
    <row r="68" spans="2:6" s="138" customFormat="1" ht="12.75" x14ac:dyDescent="0.2">
      <c r="B68" s="138" t="s">
        <v>4</v>
      </c>
      <c r="D68" s="139"/>
      <c r="F68" s="138" t="s">
        <v>4</v>
      </c>
    </row>
    <row r="69" spans="2:6" s="132" customFormat="1" ht="12.6" hidden="1" customHeight="1" x14ac:dyDescent="0.2">
      <c r="B69" s="136" t="s">
        <v>34</v>
      </c>
      <c r="C69" s="137">
        <f>112+118.26+146.04+680</f>
        <v>1056.3</v>
      </c>
      <c r="D69" s="136" t="s">
        <v>35</v>
      </c>
    </row>
    <row r="70" spans="2:6" s="132" customFormat="1" ht="12.6" hidden="1" customHeight="1" x14ac:dyDescent="0.2">
      <c r="B70" s="133"/>
      <c r="C70" s="135">
        <f>447.81+70</f>
        <v>517.80999999999995</v>
      </c>
      <c r="D70" s="133" t="s">
        <v>36</v>
      </c>
    </row>
    <row r="71" spans="2:6" s="132" customFormat="1" ht="12.6" hidden="1" customHeight="1" x14ac:dyDescent="0.2">
      <c r="B71" s="133"/>
      <c r="C71" s="134">
        <f>C54+C67+C69+C70</f>
        <v>15107.333999999999</v>
      </c>
      <c r="D71" s="133" t="s">
        <v>37</v>
      </c>
    </row>
    <row r="72" spans="2:6" ht="15.75" x14ac:dyDescent="0.25">
      <c r="B72" s="26"/>
      <c r="C72" s="25"/>
      <c r="D72" s="24"/>
      <c r="E72" s="22"/>
    </row>
    <row r="73" spans="2:6" ht="15.75" x14ac:dyDescent="0.25">
      <c r="B73" s="26"/>
      <c r="C73" s="25"/>
      <c r="D73" s="24"/>
      <c r="E73" s="22"/>
    </row>
    <row r="74" spans="2:6" x14ac:dyDescent="0.25">
      <c r="B74" s="22" t="s">
        <v>38</v>
      </c>
      <c r="C74" s="23" t="s">
        <v>39</v>
      </c>
      <c r="D74" s="22" t="s">
        <v>40</v>
      </c>
      <c r="E74" s="22"/>
    </row>
    <row r="75" spans="2:6" x14ac:dyDescent="0.25">
      <c r="B75" s="22"/>
      <c r="C75" s="22"/>
      <c r="D75" s="22" t="s">
        <v>41</v>
      </c>
      <c r="E75" s="22"/>
    </row>
    <row r="76" spans="2:6" x14ac:dyDescent="0.25">
      <c r="B76" s="22"/>
      <c r="C76" s="22"/>
      <c r="D76" s="22"/>
      <c r="E76" s="22"/>
    </row>
    <row r="77" spans="2:6" x14ac:dyDescent="0.25">
      <c r="B77" s="22"/>
      <c r="C77" s="22"/>
      <c r="D77" s="22"/>
      <c r="E77" s="22"/>
    </row>
    <row r="78" spans="2:6" x14ac:dyDescent="0.25">
      <c r="B78" s="22"/>
      <c r="C78" s="22"/>
      <c r="D78" s="22"/>
      <c r="E78" s="22"/>
    </row>
    <row r="79" spans="2:6" x14ac:dyDescent="0.25">
      <c r="B79" s="22" t="s">
        <v>38</v>
      </c>
      <c r="C79" s="23" t="s">
        <v>42</v>
      </c>
      <c r="D79" s="22" t="s">
        <v>40</v>
      </c>
      <c r="E79" s="22"/>
    </row>
    <row r="80" spans="2:6" x14ac:dyDescent="0.25">
      <c r="B80" s="22"/>
      <c r="C80" s="22"/>
      <c r="D80" s="22" t="s">
        <v>43</v>
      </c>
      <c r="E80" s="22"/>
    </row>
    <row r="81" spans="2:15" x14ac:dyDescent="0.25">
      <c r="B81" s="21"/>
      <c r="C81" s="21"/>
      <c r="L81" s="20"/>
      <c r="O81" s="19"/>
    </row>
    <row r="82" spans="2:15" x14ac:dyDescent="0.25">
      <c r="B82" s="21"/>
      <c r="C82" s="21"/>
      <c r="L82" s="20"/>
      <c r="O82" s="19"/>
    </row>
    <row r="83" spans="2:15" ht="27" customHeight="1" x14ac:dyDescent="0.25">
      <c r="B83" s="21"/>
      <c r="C83" s="21"/>
      <c r="L83" s="20"/>
      <c r="O83" s="19"/>
    </row>
    <row r="84" spans="2:15" ht="19.899999999999999" customHeight="1" x14ac:dyDescent="0.25">
      <c r="B84" s="206" t="s">
        <v>1</v>
      </c>
      <c r="C84" s="207"/>
      <c r="D84" s="208"/>
    </row>
    <row r="85" spans="2:15" s="42" customFormat="1" ht="19.899999999999999" customHeight="1" x14ac:dyDescent="0.25">
      <c r="B85" s="131" t="s">
        <v>44</v>
      </c>
      <c r="C85" s="213" t="s">
        <v>47</v>
      </c>
      <c r="D85" s="214"/>
    </row>
    <row r="86" spans="2:15" s="42" customFormat="1" ht="15.6" customHeight="1" x14ac:dyDescent="0.25">
      <c r="B86" s="99" t="s">
        <v>3</v>
      </c>
      <c r="C86" s="98" t="s">
        <v>4</v>
      </c>
      <c r="D86" s="97"/>
    </row>
    <row r="87" spans="2:15" s="42" customFormat="1" ht="15.6" customHeight="1" x14ac:dyDescent="0.25">
      <c r="B87" s="130" t="s">
        <v>5</v>
      </c>
      <c r="C87" s="129" t="s">
        <v>13</v>
      </c>
      <c r="D87" s="128" t="s">
        <v>7</v>
      </c>
      <c r="E87" s="84"/>
    </row>
    <row r="88" spans="2:15" ht="15.6" customHeight="1" x14ac:dyDescent="0.25">
      <c r="B88" s="127" t="s">
        <v>51</v>
      </c>
      <c r="C88" s="124">
        <v>4848.63</v>
      </c>
      <c r="D88" s="126" t="s">
        <v>8</v>
      </c>
      <c r="E88" s="1"/>
    </row>
    <row r="89" spans="2:15" ht="15.6" customHeight="1" x14ac:dyDescent="0.25">
      <c r="B89" s="127" t="s">
        <v>51</v>
      </c>
      <c r="C89" s="124">
        <v>1355.7</v>
      </c>
      <c r="D89" s="126" t="s">
        <v>9</v>
      </c>
    </row>
    <row r="90" spans="2:15" ht="15.6" customHeight="1" x14ac:dyDescent="0.25">
      <c r="B90" s="127" t="s">
        <v>51</v>
      </c>
      <c r="C90" s="124">
        <v>1674.84</v>
      </c>
      <c r="D90" s="126" t="s">
        <v>10</v>
      </c>
    </row>
    <row r="91" spans="2:15" ht="15.6" customHeight="1" x14ac:dyDescent="0.25">
      <c r="B91" s="125"/>
      <c r="C91" s="124"/>
      <c r="D91" s="123" t="s">
        <v>11</v>
      </c>
    </row>
    <row r="92" spans="2:15" s="108" customFormat="1" ht="15.6" customHeight="1" x14ac:dyDescent="0.25">
      <c r="B92" s="122"/>
      <c r="C92" s="121"/>
      <c r="D92" s="120"/>
      <c r="E92" s="119"/>
    </row>
    <row r="93" spans="2:15" s="42" customFormat="1" ht="15.6" customHeight="1" x14ac:dyDescent="0.25">
      <c r="B93" s="118"/>
      <c r="C93" s="117">
        <f>SUM(C88:C92)</f>
        <v>7879.17</v>
      </c>
      <c r="D93" s="116"/>
      <c r="E93" s="115"/>
    </row>
    <row r="94" spans="2:15" s="57" customFormat="1" ht="19.899999999999999" customHeight="1" x14ac:dyDescent="0.3">
      <c r="B94" s="105" t="s">
        <v>12</v>
      </c>
      <c r="C94" s="82" t="s">
        <v>13</v>
      </c>
      <c r="D94" s="104"/>
      <c r="E94" s="80"/>
    </row>
    <row r="95" spans="2:15" ht="19.899999999999999" customHeight="1" x14ac:dyDescent="0.25">
      <c r="B95" s="206" t="s">
        <v>1</v>
      </c>
      <c r="C95" s="207"/>
      <c r="D95" s="208"/>
    </row>
    <row r="96" spans="2:15" ht="19.899999999999999" customHeight="1" x14ac:dyDescent="0.25">
      <c r="B96" s="101" t="s">
        <v>44</v>
      </c>
      <c r="C96" s="227" t="s">
        <v>47</v>
      </c>
      <c r="D96" s="228"/>
      <c r="E96" s="17"/>
    </row>
    <row r="97" spans="2:6" ht="15.6" customHeight="1" x14ac:dyDescent="0.25">
      <c r="B97" s="77" t="s">
        <v>14</v>
      </c>
      <c r="C97" s="114" t="s">
        <v>4</v>
      </c>
      <c r="D97" s="113"/>
      <c r="E97" s="17"/>
    </row>
    <row r="98" spans="2:6" s="42" customFormat="1" ht="15.6" customHeight="1" x14ac:dyDescent="0.25">
      <c r="B98" s="112" t="s">
        <v>5</v>
      </c>
      <c r="C98" s="72" t="s">
        <v>13</v>
      </c>
      <c r="D98" s="71" t="s">
        <v>7</v>
      </c>
      <c r="E98" s="84"/>
    </row>
    <row r="99" spans="2:6" s="108" customFormat="1" ht="15.6" customHeight="1" x14ac:dyDescent="0.25">
      <c r="B99" s="111"/>
      <c r="C99" s="89"/>
      <c r="D99" s="110"/>
      <c r="E99" s="109"/>
    </row>
    <row r="100" spans="2:6" s="108" customFormat="1" ht="15.6" customHeight="1" x14ac:dyDescent="0.25">
      <c r="B100" s="111"/>
      <c r="C100" s="89"/>
      <c r="D100" s="110"/>
      <c r="E100" s="109"/>
    </row>
    <row r="101" spans="2:6" s="108" customFormat="1" ht="15.6" customHeight="1" x14ac:dyDescent="0.25">
      <c r="B101" s="111"/>
      <c r="C101" s="89"/>
      <c r="D101" s="110"/>
      <c r="E101" s="109"/>
    </row>
    <row r="102" spans="2:6" s="42" customFormat="1" ht="15.6" customHeight="1" x14ac:dyDescent="0.25">
      <c r="B102" s="107"/>
      <c r="C102" s="106">
        <f>SUM(C99)</f>
        <v>0</v>
      </c>
      <c r="D102" s="6" t="s">
        <v>4</v>
      </c>
      <c r="E102" s="84"/>
    </row>
    <row r="103" spans="2:6" s="57" customFormat="1" ht="19.899999999999999" customHeight="1" x14ac:dyDescent="0.3">
      <c r="B103" s="105" t="s">
        <v>15</v>
      </c>
      <c r="C103" s="82" t="s">
        <v>13</v>
      </c>
      <c r="D103" s="104"/>
      <c r="E103" s="103"/>
    </row>
    <row r="104" spans="2:6" s="100" customFormat="1" ht="19.899999999999999" customHeight="1" x14ac:dyDescent="0.25">
      <c r="B104" s="229" t="s">
        <v>1</v>
      </c>
      <c r="C104" s="230"/>
      <c r="D104" s="231"/>
      <c r="E104" s="102"/>
    </row>
    <row r="105" spans="2:6" s="100" customFormat="1" ht="19.899999999999999" customHeight="1" x14ac:dyDescent="0.25">
      <c r="B105" s="101" t="s">
        <v>44</v>
      </c>
      <c r="C105" s="227" t="s">
        <v>47</v>
      </c>
      <c r="D105" s="228"/>
    </row>
    <row r="106" spans="2:6" s="42" customFormat="1" ht="15.6" customHeight="1" x14ac:dyDescent="0.25">
      <c r="B106" s="99" t="s">
        <v>16</v>
      </c>
      <c r="C106" s="98" t="s">
        <v>4</v>
      </c>
      <c r="D106" s="97"/>
    </row>
    <row r="107" spans="2:6" s="42" customFormat="1" ht="15.6" customHeight="1" x14ac:dyDescent="0.25">
      <c r="B107" s="96" t="s">
        <v>5</v>
      </c>
      <c r="C107" s="72" t="s">
        <v>13</v>
      </c>
      <c r="D107" s="71" t="s">
        <v>7</v>
      </c>
      <c r="E107" s="84"/>
    </row>
    <row r="108" spans="2:6" ht="15.6" customHeight="1" x14ac:dyDescent="0.25">
      <c r="B108" s="95" t="s">
        <v>4</v>
      </c>
      <c r="C108" s="94" t="s">
        <v>4</v>
      </c>
      <c r="D108" s="1" t="s">
        <v>4</v>
      </c>
      <c r="E108" s="93"/>
      <c r="F108" s="13" t="s">
        <v>4</v>
      </c>
    </row>
    <row r="109" spans="2:6" ht="15.6" customHeight="1" x14ac:dyDescent="0.25">
      <c r="B109" s="92"/>
      <c r="C109" s="91"/>
      <c r="D109" s="4"/>
      <c r="F109" s="13"/>
    </row>
    <row r="110" spans="2:6" s="42" customFormat="1" ht="15.6" customHeight="1" x14ac:dyDescent="0.25">
      <c r="B110" s="90"/>
      <c r="C110" s="89"/>
      <c r="D110" s="88"/>
      <c r="E110" s="84"/>
    </row>
    <row r="111" spans="2:6" s="42" customFormat="1" ht="15.6" customHeight="1" x14ac:dyDescent="0.25">
      <c r="B111" s="87"/>
      <c r="C111" s="86">
        <f>SUM(C108:C108)</f>
        <v>0</v>
      </c>
      <c r="D111" s="85"/>
      <c r="E111" s="84"/>
    </row>
    <row r="112" spans="2:6" s="57" customFormat="1" ht="19.899999999999999" customHeight="1" x14ac:dyDescent="0.3">
      <c r="B112" s="83" t="s">
        <v>17</v>
      </c>
      <c r="C112" s="82" t="s">
        <v>13</v>
      </c>
      <c r="D112" s="81"/>
      <c r="E112" s="80"/>
    </row>
    <row r="113" spans="2:5" ht="19.899999999999999" customHeight="1" x14ac:dyDescent="0.25">
      <c r="B113" s="206" t="s">
        <v>1</v>
      </c>
      <c r="C113" s="207"/>
      <c r="D113" s="208"/>
      <c r="E113" s="79"/>
    </row>
    <row r="114" spans="2:5" s="57" customFormat="1" ht="19.899999999999999" customHeight="1" x14ac:dyDescent="0.3">
      <c r="B114" s="78" t="s">
        <v>44</v>
      </c>
      <c r="C114" s="227" t="s">
        <v>47</v>
      </c>
      <c r="D114" s="228"/>
    </row>
    <row r="115" spans="2:5" s="42" customFormat="1" ht="15.6" customHeight="1" x14ac:dyDescent="0.25">
      <c r="B115" s="77" t="s">
        <v>18</v>
      </c>
      <c r="C115" s="76" t="s">
        <v>4</v>
      </c>
      <c r="D115" s="75"/>
      <c r="E115" s="74"/>
    </row>
    <row r="116" spans="2:5" s="42" customFormat="1" ht="15.6" customHeight="1" x14ac:dyDescent="0.25">
      <c r="B116" s="73" t="s">
        <v>5</v>
      </c>
      <c r="C116" s="72" t="s">
        <v>13</v>
      </c>
      <c r="D116" s="71" t="s">
        <v>7</v>
      </c>
      <c r="E116" s="70"/>
    </row>
    <row r="117" spans="2:5" ht="15.6" customHeight="1" x14ac:dyDescent="0.25">
      <c r="B117" s="14">
        <v>45526</v>
      </c>
      <c r="C117" s="69">
        <v>1944.2700000000002</v>
      </c>
      <c r="D117" s="15" t="s">
        <v>50</v>
      </c>
      <c r="E117" s="67"/>
    </row>
    <row r="118" spans="2:5" ht="15.6" customHeight="1" x14ac:dyDescent="0.25">
      <c r="B118" s="16">
        <v>45548</v>
      </c>
      <c r="C118" s="68">
        <v>1382.87</v>
      </c>
      <c r="D118" s="4" t="s">
        <v>49</v>
      </c>
      <c r="E118" s="67"/>
    </row>
    <row r="119" spans="2:5" ht="15.6" customHeight="1" x14ac:dyDescent="0.25">
      <c r="B119" s="16">
        <v>45474</v>
      </c>
      <c r="C119" s="68">
        <v>25</v>
      </c>
      <c r="D119" s="4" t="s">
        <v>48</v>
      </c>
      <c r="E119" s="67"/>
    </row>
    <row r="120" spans="2:5" s="42" customFormat="1" ht="15.6" customHeight="1" x14ac:dyDescent="0.25">
      <c r="B120" s="66"/>
      <c r="C120" s="65">
        <f>SUM(C117:C119)</f>
        <v>3352.1400000000003</v>
      </c>
      <c r="D120" s="64"/>
      <c r="E120" s="10"/>
    </row>
    <row r="121" spans="2:5" s="59" customFormat="1" ht="19.899999999999999" customHeight="1" x14ac:dyDescent="0.3">
      <c r="B121" s="63" t="s">
        <v>19</v>
      </c>
      <c r="C121" s="62" t="s">
        <v>13</v>
      </c>
      <c r="D121" s="61"/>
      <c r="E121" s="60"/>
    </row>
    <row r="122" spans="2:5" ht="19.899999999999999" customHeight="1" x14ac:dyDescent="0.25">
      <c r="B122" s="206" t="s">
        <v>1</v>
      </c>
      <c r="C122" s="207"/>
      <c r="D122" s="207"/>
      <c r="E122" s="208"/>
    </row>
    <row r="123" spans="2:5" s="57" customFormat="1" ht="19.899999999999999" customHeight="1" x14ac:dyDescent="0.3">
      <c r="B123" s="58" t="s">
        <v>44</v>
      </c>
      <c r="C123" s="213" t="s">
        <v>47</v>
      </c>
      <c r="D123" s="213"/>
      <c r="E123" s="214"/>
    </row>
    <row r="124" spans="2:5" ht="15.6" customHeight="1" x14ac:dyDescent="0.25">
      <c r="B124" s="232" t="s">
        <v>20</v>
      </c>
      <c r="C124" s="233"/>
      <c r="D124" s="233"/>
      <c r="E124" s="234"/>
    </row>
    <row r="125" spans="2:5" ht="15.6" customHeight="1" x14ac:dyDescent="0.25">
      <c r="B125" s="235" t="s">
        <v>21</v>
      </c>
      <c r="C125" s="236"/>
      <c r="D125" s="236"/>
      <c r="E125" s="237"/>
    </row>
    <row r="126" spans="2:5" ht="15.6" customHeight="1" x14ac:dyDescent="0.25">
      <c r="B126" s="238" t="s">
        <v>22</v>
      </c>
      <c r="C126" s="239"/>
      <c r="D126" s="239"/>
      <c r="E126" s="240"/>
    </row>
    <row r="127" spans="2:5" s="42" customFormat="1" ht="15.6" customHeight="1" x14ac:dyDescent="0.25">
      <c r="B127" s="56" t="s">
        <v>5</v>
      </c>
      <c r="C127" s="51" t="s">
        <v>23</v>
      </c>
      <c r="D127" s="51" t="s">
        <v>24</v>
      </c>
      <c r="E127" s="50" t="s">
        <v>25</v>
      </c>
    </row>
    <row r="128" spans="2:5" s="42" customFormat="1" ht="15.6" customHeight="1" x14ac:dyDescent="0.25">
      <c r="B128" s="49" t="s">
        <v>4</v>
      </c>
      <c r="C128" s="48" t="s">
        <v>4</v>
      </c>
      <c r="D128" s="48" t="s">
        <v>4</v>
      </c>
      <c r="E128" s="47" t="s">
        <v>4</v>
      </c>
    </row>
    <row r="129" spans="2:5" s="42" customFormat="1" ht="15.6" customHeight="1" x14ac:dyDescent="0.25">
      <c r="B129" s="49"/>
      <c r="C129" s="48"/>
      <c r="D129" s="48"/>
      <c r="E129" s="47"/>
    </row>
    <row r="130" spans="2:5" s="42" customFormat="1" ht="15.6" customHeight="1" x14ac:dyDescent="0.25">
      <c r="B130" s="55"/>
      <c r="C130" s="54"/>
      <c r="D130" s="54"/>
      <c r="E130" s="53">
        <v>0</v>
      </c>
    </row>
    <row r="131" spans="2:5" s="27" customFormat="1" ht="15.6" customHeight="1" x14ac:dyDescent="0.25">
      <c r="B131" s="232" t="s">
        <v>26</v>
      </c>
      <c r="C131" s="233"/>
      <c r="D131" s="233"/>
      <c r="E131" s="234"/>
    </row>
    <row r="132" spans="2:5" s="42" customFormat="1" ht="15.6" customHeight="1" x14ac:dyDescent="0.25">
      <c r="B132" s="52" t="s">
        <v>5</v>
      </c>
      <c r="C132" s="51" t="s">
        <v>23</v>
      </c>
      <c r="D132" s="51" t="s">
        <v>27</v>
      </c>
      <c r="E132" s="50" t="s">
        <v>28</v>
      </c>
    </row>
    <row r="133" spans="2:5" s="42" customFormat="1" ht="15.6" customHeight="1" x14ac:dyDescent="0.25">
      <c r="B133" s="49"/>
      <c r="C133" s="48"/>
      <c r="D133" s="48"/>
      <c r="E133" s="47"/>
    </row>
    <row r="134" spans="2:5" s="42" customFormat="1" ht="15.6" customHeight="1" x14ac:dyDescent="0.25">
      <c r="B134" s="49"/>
      <c r="C134" s="48"/>
      <c r="D134" s="48"/>
      <c r="E134" s="47"/>
    </row>
    <row r="135" spans="2:5" s="42" customFormat="1" ht="15.6" customHeight="1" x14ac:dyDescent="0.25">
      <c r="B135" s="46" t="s">
        <v>4</v>
      </c>
      <c r="C135" s="45" t="s">
        <v>4</v>
      </c>
      <c r="D135" s="44" t="s">
        <v>4</v>
      </c>
      <c r="E135" s="43">
        <v>0</v>
      </c>
    </row>
    <row r="136" spans="2:5" ht="15.75" x14ac:dyDescent="0.25">
      <c r="C136" s="41">
        <f>C93+C102+C111+C120</f>
        <v>11231.310000000001</v>
      </c>
      <c r="D136" s="40" t="s">
        <v>45</v>
      </c>
      <c r="E136" s="22"/>
    </row>
    <row r="137" spans="2:5" ht="15.75" x14ac:dyDescent="0.25">
      <c r="C137" s="39"/>
      <c r="D137" s="26"/>
      <c r="E137" s="22"/>
    </row>
    <row r="138" spans="2:5" ht="12.6" customHeight="1" x14ac:dyDescent="0.25">
      <c r="B138" s="38"/>
      <c r="C138" s="37"/>
      <c r="D138" s="36"/>
      <c r="E138" s="22"/>
    </row>
    <row r="139" spans="2:5" ht="12.6" customHeight="1" x14ac:dyDescent="0.25">
      <c r="B139" s="34"/>
      <c r="C139" s="35"/>
      <c r="D139" s="34"/>
      <c r="E139" s="22"/>
    </row>
    <row r="140" spans="2:5" ht="12.6" customHeight="1" x14ac:dyDescent="0.25">
      <c r="B140" s="34"/>
      <c r="C140" s="35"/>
      <c r="D140" s="34"/>
      <c r="E140" s="22"/>
    </row>
    <row r="141" spans="2:5" ht="14.25" customHeight="1" x14ac:dyDescent="0.25">
      <c r="B141" s="34"/>
      <c r="C141" s="33"/>
      <c r="D141" s="32"/>
      <c r="E141" s="22"/>
    </row>
    <row r="142" spans="2:5" s="27" customFormat="1" ht="15.75" x14ac:dyDescent="0.25">
      <c r="B142" s="31"/>
      <c r="C142" s="30"/>
      <c r="D142" s="29"/>
      <c r="E142" s="28"/>
    </row>
    <row r="143" spans="2:5" ht="15.75" x14ac:dyDescent="0.25">
      <c r="B143" s="26"/>
      <c r="C143" s="25"/>
      <c r="D143" s="24"/>
      <c r="E143" s="22"/>
    </row>
    <row r="144" spans="2:5" ht="15.75" x14ac:dyDescent="0.25">
      <c r="B144" s="26"/>
      <c r="C144" s="25"/>
      <c r="E144" s="22"/>
    </row>
    <row r="145" spans="2:15" ht="15.75" x14ac:dyDescent="0.25">
      <c r="B145" s="26"/>
      <c r="C145" s="25"/>
      <c r="D145" s="24"/>
      <c r="E145" s="22"/>
    </row>
    <row r="146" spans="2:15" ht="15.75" x14ac:dyDescent="0.25">
      <c r="B146" s="26"/>
      <c r="C146" s="25"/>
      <c r="D146" s="24"/>
      <c r="E146" s="22"/>
    </row>
    <row r="147" spans="2:15" ht="15.75" x14ac:dyDescent="0.25">
      <c r="B147" s="26"/>
      <c r="C147" s="25"/>
      <c r="D147" s="24"/>
      <c r="E147" s="22"/>
    </row>
    <row r="148" spans="2:15" x14ac:dyDescent="0.25">
      <c r="B148" s="22" t="s">
        <v>38</v>
      </c>
      <c r="C148" s="23" t="s">
        <v>39</v>
      </c>
      <c r="D148" s="22" t="s">
        <v>40</v>
      </c>
      <c r="E148" s="22"/>
    </row>
    <row r="149" spans="2:15" x14ac:dyDescent="0.25">
      <c r="B149" s="22"/>
      <c r="C149" s="22"/>
      <c r="D149" s="22" t="s">
        <v>46</v>
      </c>
      <c r="E149" s="22"/>
    </row>
    <row r="150" spans="2:15" x14ac:dyDescent="0.25">
      <c r="B150" s="22"/>
      <c r="C150" s="22"/>
      <c r="D150" s="22"/>
      <c r="E150" s="22"/>
    </row>
    <row r="151" spans="2:15" x14ac:dyDescent="0.25">
      <c r="B151" s="22"/>
      <c r="C151" s="22"/>
      <c r="D151" s="22"/>
      <c r="E151" s="22"/>
    </row>
    <row r="152" spans="2:15" x14ac:dyDescent="0.25">
      <c r="B152" s="21"/>
      <c r="C152" s="21"/>
      <c r="L152" s="20"/>
      <c r="O152" s="19"/>
    </row>
    <row r="153" spans="2:15" x14ac:dyDescent="0.25">
      <c r="B153" s="22" t="s">
        <v>38</v>
      </c>
      <c r="C153" s="23" t="s">
        <v>42</v>
      </c>
      <c r="D153" s="22" t="s">
        <v>40</v>
      </c>
      <c r="E153" s="22"/>
    </row>
    <row r="154" spans="2:15" x14ac:dyDescent="0.25">
      <c r="B154" s="22"/>
      <c r="C154" s="22"/>
      <c r="D154" s="22" t="s">
        <v>43</v>
      </c>
      <c r="E154" s="22"/>
    </row>
    <row r="155" spans="2:15" x14ac:dyDescent="0.25">
      <c r="B155" s="21"/>
      <c r="C155" s="21"/>
      <c r="L155" s="20"/>
      <c r="O155" s="19"/>
    </row>
  </sheetData>
  <mergeCells count="31">
    <mergeCell ref="C96:D96"/>
    <mergeCell ref="B104:D104"/>
    <mergeCell ref="C105:D105"/>
    <mergeCell ref="B113:D113"/>
    <mergeCell ref="B131:E131"/>
    <mergeCell ref="C114:D114"/>
    <mergeCell ref="B122:E122"/>
    <mergeCell ref="C123:E123"/>
    <mergeCell ref="B124:E124"/>
    <mergeCell ref="B125:E125"/>
    <mergeCell ref="B126:E126"/>
    <mergeCell ref="C57:D57"/>
    <mergeCell ref="B58:D58"/>
    <mergeCell ref="B84:D84"/>
    <mergeCell ref="C85:D85"/>
    <mergeCell ref="B95:D95"/>
    <mergeCell ref="B43:E43"/>
    <mergeCell ref="B44:E44"/>
    <mergeCell ref="B45:E45"/>
    <mergeCell ref="B50:E50"/>
    <mergeCell ref="B56:D56"/>
    <mergeCell ref="C23:D23"/>
    <mergeCell ref="B31:D31"/>
    <mergeCell ref="C32:D32"/>
    <mergeCell ref="B41:E41"/>
    <mergeCell ref="C42:E42"/>
    <mergeCell ref="B2:D2"/>
    <mergeCell ref="C3:D3"/>
    <mergeCell ref="B13:D13"/>
    <mergeCell ref="C14:D1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 xml:space="preserve">&amp;CAG DAG disclosure - Internet&amp;R </oddFooter>
  </headerFooter>
  <rowBreaks count="3" manualBreakCount="3">
    <brk id="39" min="1" max="5" man="1"/>
    <brk id="83" min="1" max="4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Internet report</vt:lpstr>
      <vt:lpstr>'Internet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Wu</dc:creator>
  <cp:lastModifiedBy>Ivan Wu</cp:lastModifiedBy>
  <dcterms:created xsi:type="dcterms:W3CDTF">2015-06-05T18:17:20Z</dcterms:created>
  <dcterms:modified xsi:type="dcterms:W3CDTF">2025-03-16T21:43:32Z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5129</vt:lpwstr>
  </property>
</Properties>
</file>