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wui\Desktop\040\Disclosure\"/>
    </mc:Choice>
  </mc:AlternateContent>
  <xr:revisionPtr revIDLastSave="0" documentId="13_ncr:1_{AD0AA74A-0D3B-41E2-90A8-25A32171E6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5" i="1" l="1"/>
  <c r="C114" i="1"/>
  <c r="C106" i="1"/>
  <c r="C97" i="1"/>
  <c r="C142" i="1" s="1"/>
  <c r="C74" i="1"/>
  <c r="C73" i="1"/>
  <c r="C71" i="1"/>
  <c r="C45" i="1"/>
  <c r="C34" i="1"/>
  <c r="C20" i="1"/>
  <c r="C11" i="1"/>
  <c r="C58" i="1" l="1"/>
  <c r="C75" i="1" s="1"/>
</calcChain>
</file>

<file path=xl/sharedStrings.xml><?xml version="1.0" encoding="utf-8"?>
<sst xmlns="http://schemas.openxmlformats.org/spreadsheetml/2006/main" count="205" uniqueCount="68">
  <si>
    <t>Auto+Hide</t>
  </si>
  <si>
    <t>Office of the Auditor-General</t>
  </si>
  <si>
    <t xml:space="preserve">Auditor-General John Ryan </t>
  </si>
  <si>
    <t xml:space="preserve">                                    Period: 01 January 24 - 30 Jun 24</t>
  </si>
  <si>
    <t>Domestic Travel</t>
  </si>
  <si>
    <t xml:space="preserve"> </t>
  </si>
  <si>
    <t>Date</t>
  </si>
  <si>
    <t xml:space="preserve">Amount (NZ$) </t>
  </si>
  <si>
    <t>Type and purpose</t>
  </si>
  <si>
    <t>01/01/24 - 30/06/24</t>
  </si>
  <si>
    <t>Domestic flights for entity visits, meetings, regional staff visits - Cancellation fees</t>
  </si>
  <si>
    <t>Domestic accommodation &amp; meals for entity visits, meetings, regional staff visits</t>
  </si>
  <si>
    <t xml:space="preserve">Domestic car hire, taxis and other travel for entity visits, meetings, regional staff visits </t>
  </si>
  <si>
    <t xml:space="preserve"> (other travel parking charges, shuttles etc.)</t>
  </si>
  <si>
    <t xml:space="preserve">Total Domestic travel expenses </t>
  </si>
  <si>
    <t>Amount (NZ$)</t>
  </si>
  <si>
    <t>International travel</t>
  </si>
  <si>
    <t>20/04/24 - 24/04/24</t>
  </si>
  <si>
    <t>Australasian Council of Public Accounts Committee, Perth Australia</t>
  </si>
  <si>
    <t xml:space="preserve">Total International travel expenses </t>
  </si>
  <si>
    <t>Hospitality provided</t>
  </si>
  <si>
    <t>Tonga  Public Service Commission morning tea 20 attendees</t>
  </si>
  <si>
    <t>Tokelau Council afternoon tea 10 attendees</t>
  </si>
  <si>
    <t xml:space="preserve">Total hospitality expenses </t>
  </si>
  <si>
    <t>Other</t>
  </si>
  <si>
    <t>AG Prize Govt Accounting &amp; Finance 2023</t>
  </si>
  <si>
    <t>AG Prize Govt Accounting &amp; Finance 2024</t>
  </si>
  <si>
    <t>Guest speaker Integrity day - NZ Gift Basket</t>
  </si>
  <si>
    <t>Guest speaker Integrity day - NZ History book</t>
  </si>
  <si>
    <t>Total other - Expenses</t>
  </si>
  <si>
    <t xml:space="preserve">                                    Period: 01 January 24 - 30 June 24</t>
  </si>
  <si>
    <t>Gifts &amp; Hospitality accepted (over $50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</si>
  <si>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</si>
  <si>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</si>
  <si>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</si>
  <si>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</si>
  <si>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</si>
  <si>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</si>
  <si>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</si>
  <si>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</si>
  <si>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Auditor-General total excluding gst (includes gifts)</t>
  </si>
  <si>
    <t>John Ryan as Secretary General for PASAI</t>
  </si>
  <si>
    <t xml:space="preserve">                                    Period: 01 January 23 - 30 June 24</t>
  </si>
  <si>
    <t>Secretary General of the Pacific Association of Supreme Audit Institutions (PASAI) - Funded under contract by Ministry of Foreign Affairs and Trade</t>
  </si>
  <si>
    <t>29/02/24-01/03/24</t>
  </si>
  <si>
    <t>PASAI GB meeting Auckland - Accommodation, meals and other expenses</t>
  </si>
  <si>
    <t>18/03/24-20/03/24</t>
  </si>
  <si>
    <t>Cook Islands AG visit - Catering</t>
  </si>
  <si>
    <t>07/04/24-11/04/24</t>
  </si>
  <si>
    <t>Polynesian sub-region SAI Heads meeting Samoa - Accommodation, meals and other expenses</t>
  </si>
  <si>
    <t>19/05/24-25/05/24</t>
  </si>
  <si>
    <t>PASAI Congress Rarotonga - Accommodation, meals and other expenses</t>
  </si>
  <si>
    <t>PASAI total excludes gst</t>
  </si>
  <si>
    <t>Internal use only - Not published</t>
  </si>
  <si>
    <t>Hospitality &lt; Internal party</t>
  </si>
  <si>
    <t>Gifts &lt;$50 included in "Other" and excluded costs</t>
  </si>
  <si>
    <t>Total disclosed AG including PASAI - ARC  report</t>
  </si>
  <si>
    <t>Date:  ………………………………………………….</t>
  </si>
  <si>
    <t>Approved</t>
  </si>
  <si>
    <t>…………………………………………………………………………………………………………………..</t>
  </si>
  <si>
    <t>Auditor-General</t>
  </si>
  <si>
    <t xml:space="preserve">Reviewed </t>
  </si>
  <si>
    <t>Assistant Auditor-General Legal</t>
  </si>
  <si>
    <t>Deputy Auditor-General Andrew McConnell</t>
  </si>
  <si>
    <t>08/05/24 - 11/05/24</t>
  </si>
  <si>
    <t>ACAG Business meeting, Brisbane Australia</t>
  </si>
  <si>
    <t>Deputy Auditor-General total excluding gst (includes gifts)</t>
  </si>
  <si>
    <t>Deputy Auditor-General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</si>
</sst>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;\(#,##0\)"/>
    <numFmt numFmtId="166" formatCode="d/mm/yy;@"/>
    <numFmt numFmtId="167" formatCode="dd/mm/yy;@"/>
    <numFmt numFmtId="168" formatCode="_-&quot;$&quot;* #,##0_-;\-&quot;$&quot;* #,##0_-;_-&quot;$&quot;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i/>
      <sz val="11"/>
      <color indexed="8"/>
      <name val="Calibri"/>
      <family val="2"/>
    </font>
    <font>
      <i/>
      <sz val="12"/>
      <color indexed="8"/>
      <name val="Calibri"/>
      <family val="2"/>
    </font>
    <font>
      <b/>
      <sz val="14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</font>
    <font>
      <b/>
      <i/>
      <sz val="14"/>
      <color indexed="8"/>
      <name val="Calibri"/>
      <family val="2"/>
    </font>
    <font>
      <sz val="14"/>
      <color theme="1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</font>
    <font>
      <sz val="10"/>
      <name val="Calibri"/>
      <family val="2"/>
    </font>
    <font>
      <b/>
      <i/>
      <sz val="12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rgb="FFF5F5F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F5F5"/>
        <bgColor rgb="FFF5F5F5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8" fillId="0" borderId="0">
      <alignment vertical="top"/>
    </xf>
    <xf numFmtId="0" fontId="23" fillId="0" borderId="0"/>
  </cellStyleXfs>
  <cellXfs count="246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3" fillId="2" borderId="0" xfId="0" applyFont="1" applyFill="1"/>
    <xf numFmtId="0" fontId="2" fillId="4" borderId="4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4" fillId="2" borderId="0" xfId="0" applyFont="1" applyFill="1"/>
    <xf numFmtId="0" fontId="5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right" vertical="top" wrapText="1"/>
    </xf>
    <xf numFmtId="0" fontId="6" fillId="2" borderId="6" xfId="0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right" vertical="top"/>
    </xf>
    <xf numFmtId="0" fontId="5" fillId="3" borderId="9" xfId="0" applyFont="1" applyFill="1" applyBorder="1" applyAlignment="1">
      <alignment vertical="top" wrapText="1"/>
    </xf>
    <xf numFmtId="0" fontId="4" fillId="0" borderId="0" xfId="0" applyFont="1"/>
    <xf numFmtId="0" fontId="7" fillId="3" borderId="10" xfId="0" applyFont="1" applyFill="1" applyBorder="1"/>
    <xf numFmtId="164" fontId="0" fillId="3" borderId="0" xfId="1" applyNumberFormat="1" applyFont="1" applyFill="1" applyBorder="1" applyAlignment="1">
      <alignment vertical="top"/>
    </xf>
    <xf numFmtId="0" fontId="7" fillId="3" borderId="11" xfId="0" applyFont="1" applyFill="1" applyBorder="1"/>
    <xf numFmtId="0" fontId="0" fillId="0" borderId="0" xfId="3" applyNumberFormat="1" applyFont="1">
      <alignment vertical="top"/>
    </xf>
    <xf numFmtId="14" fontId="7" fillId="3" borderId="10" xfId="0" applyNumberFormat="1" applyFont="1" applyFill="1" applyBorder="1" applyAlignment="1">
      <alignment vertical="top"/>
    </xf>
    <xf numFmtId="164" fontId="1" fillId="3" borderId="0" xfId="1" applyNumberFormat="1" applyFill="1" applyBorder="1" applyAlignment="1">
      <alignment vertical="top"/>
    </xf>
    <xf numFmtId="0" fontId="9" fillId="2" borderId="0" xfId="0" applyFont="1" applyFill="1"/>
    <xf numFmtId="14" fontId="10" fillId="3" borderId="10" xfId="0" applyNumberFormat="1" applyFont="1" applyFill="1" applyBorder="1" applyAlignment="1">
      <alignment vertical="top"/>
    </xf>
    <xf numFmtId="164" fontId="10" fillId="3" borderId="0" xfId="1" applyNumberFormat="1" applyFont="1" applyFill="1" applyBorder="1" applyAlignment="1"/>
    <xf numFmtId="0" fontId="11" fillId="3" borderId="11" xfId="0" applyFont="1" applyFill="1" applyBorder="1"/>
    <xf numFmtId="0" fontId="9" fillId="0" borderId="0" xfId="0" applyFont="1"/>
    <xf numFmtId="14" fontId="10" fillId="3" borderId="10" xfId="0" applyNumberFormat="1" applyFont="1" applyFill="1" applyBorder="1" applyAlignment="1">
      <alignment vertical="top" wrapText="1"/>
    </xf>
    <xf numFmtId="164" fontId="5" fillId="3" borderId="0" xfId="1" applyNumberFormat="1" applyFont="1" applyFill="1" applyBorder="1" applyAlignment="1">
      <alignment wrapText="1"/>
    </xf>
    <xf numFmtId="0" fontId="12" fillId="3" borderId="11" xfId="0" applyFont="1" applyFill="1" applyBorder="1" applyAlignment="1">
      <alignment wrapText="1"/>
    </xf>
    <xf numFmtId="164" fontId="4" fillId="0" borderId="0" xfId="0" applyNumberFormat="1" applyFont="1"/>
    <xf numFmtId="0" fontId="13" fillId="4" borderId="1" xfId="0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vertical="top" wrapText="1"/>
    </xf>
    <xf numFmtId="0" fontId="3" fillId="0" borderId="0" xfId="0" applyFont="1"/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vertical="top"/>
    </xf>
    <xf numFmtId="0" fontId="6" fillId="2" borderId="6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49" fontId="0" fillId="2" borderId="4" xfId="0" applyNumberFormat="1" applyFill="1" applyBorder="1" applyAlignment="1">
      <alignment horizontal="left" wrapText="1"/>
    </xf>
    <xf numFmtId="164" fontId="0" fillId="5" borderId="5" xfId="1" applyNumberFormat="1" applyFont="1" applyFill="1" applyBorder="1" applyAlignment="1">
      <alignment vertical="top"/>
    </xf>
    <xf numFmtId="0" fontId="0" fillId="0" borderId="6" xfId="3" applyNumberFormat="1" applyFont="1" applyBorder="1">
      <alignment vertical="top"/>
    </xf>
    <xf numFmtId="0" fontId="15" fillId="0" borderId="0" xfId="3" applyNumberFormat="1" applyFont="1">
      <alignment vertical="top"/>
    </xf>
    <xf numFmtId="0" fontId="15" fillId="2" borderId="0" xfId="0" applyFont="1" applyFill="1"/>
    <xf numFmtId="49" fontId="0" fillId="2" borderId="10" xfId="0" applyNumberFormat="1" applyFill="1" applyBorder="1" applyAlignment="1">
      <alignment horizontal="left" wrapText="1"/>
    </xf>
    <xf numFmtId="164" fontId="0" fillId="5" borderId="0" xfId="1" applyNumberFormat="1" applyFont="1" applyFill="1" applyBorder="1" applyAlignment="1">
      <alignment vertical="top"/>
    </xf>
    <xf numFmtId="0" fontId="0" fillId="0" borderId="11" xfId="3" applyNumberFormat="1" applyFont="1" applyBorder="1">
      <alignment vertical="top"/>
    </xf>
    <xf numFmtId="0" fontId="0" fillId="2" borderId="11" xfId="3" applyNumberFormat="1" applyFont="1" applyFill="1" applyBorder="1">
      <alignment vertical="top"/>
    </xf>
    <xf numFmtId="0" fontId="6" fillId="0" borderId="7" xfId="0" applyFont="1" applyBorder="1" applyAlignment="1">
      <alignment vertical="top" wrapText="1"/>
    </xf>
    <xf numFmtId="164" fontId="16" fillId="0" borderId="8" xfId="1" applyNumberFormat="1" applyFont="1" applyFill="1" applyBorder="1" applyAlignment="1">
      <alignment vertical="top"/>
    </xf>
    <xf numFmtId="0" fontId="16" fillId="0" borderId="9" xfId="3" applyNumberFormat="1" applyFont="1" applyBorder="1" applyAlignment="1">
      <alignment vertical="top" wrapText="1"/>
    </xf>
    <xf numFmtId="0" fontId="2" fillId="4" borderId="1" xfId="0" applyFont="1" applyFill="1" applyBorder="1" applyAlignment="1">
      <alignment wrapText="1"/>
    </xf>
    <xf numFmtId="0" fontId="2" fillId="4" borderId="2" xfId="0" applyFont="1" applyFill="1" applyBorder="1" applyAlignment="1">
      <alignment horizontal="right" wrapText="1"/>
    </xf>
    <xf numFmtId="0" fontId="17" fillId="4" borderId="3" xfId="0" applyFont="1" applyFill="1" applyBorder="1" applyAlignment="1">
      <alignment wrapText="1"/>
    </xf>
    <xf numFmtId="0" fontId="18" fillId="0" borderId="0" xfId="0" applyFont="1"/>
    <xf numFmtId="0" fontId="12" fillId="2" borderId="5" xfId="0" applyFont="1" applyFill="1" applyBorder="1" applyAlignment="1">
      <alignment horizontal="right" vertical="top" wrapText="1"/>
    </xf>
    <xf numFmtId="0" fontId="12" fillId="2" borderId="6" xfId="0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right" vertical="top" wrapText="1"/>
    </xf>
    <xf numFmtId="166" fontId="15" fillId="2" borderId="4" xfId="0" applyNumberFormat="1" applyFont="1" applyFill="1" applyBorder="1" applyAlignment="1">
      <alignment horizontal="left"/>
    </xf>
    <xf numFmtId="164" fontId="0" fillId="0" borderId="5" xfId="1" applyNumberFormat="1" applyFont="1" applyBorder="1" applyAlignment="1">
      <alignment vertical="top"/>
    </xf>
    <xf numFmtId="0" fontId="0" fillId="2" borderId="6" xfId="3" applyNumberFormat="1" applyFont="1" applyFill="1" applyBorder="1">
      <alignment vertical="top"/>
    </xf>
    <xf numFmtId="43" fontId="0" fillId="2" borderId="0" xfId="1" applyFont="1" applyFill="1" applyBorder="1" applyAlignment="1">
      <alignment vertical="top"/>
    </xf>
    <xf numFmtId="166" fontId="15" fillId="2" borderId="10" xfId="0" quotePrefix="1" applyNumberFormat="1" applyFont="1" applyFill="1" applyBorder="1" applyAlignment="1">
      <alignment horizontal="left"/>
    </xf>
    <xf numFmtId="164" fontId="0" fillId="0" borderId="0" xfId="1" applyNumberFormat="1" applyFont="1" applyBorder="1" applyAlignment="1">
      <alignment vertical="top"/>
    </xf>
    <xf numFmtId="166" fontId="15" fillId="2" borderId="10" xfId="0" applyNumberFormat="1" applyFont="1" applyFill="1" applyBorder="1" applyAlignment="1">
      <alignment horizontal="left"/>
    </xf>
    <xf numFmtId="167" fontId="15" fillId="2" borderId="10" xfId="0" applyNumberFormat="1" applyFont="1" applyFill="1" applyBorder="1" applyAlignment="1">
      <alignment horizontal="left"/>
    </xf>
    <xf numFmtId="164" fontId="1" fillId="2" borderId="0" xfId="1" applyNumberFormat="1" applyFill="1" applyBorder="1" applyAlignment="1">
      <alignment vertical="top"/>
    </xf>
    <xf numFmtId="43" fontId="0" fillId="2" borderId="0" xfId="1" applyFont="1" applyFill="1" applyAlignment="1">
      <alignment vertical="top"/>
    </xf>
    <xf numFmtId="4" fontId="15" fillId="2" borderId="0" xfId="0" applyNumberFormat="1" applyFont="1" applyFill="1"/>
    <xf numFmtId="43" fontId="0" fillId="0" borderId="0" xfId="1" applyFont="1" applyBorder="1" applyAlignment="1">
      <alignment vertical="top"/>
    </xf>
    <xf numFmtId="4" fontId="9" fillId="2" borderId="0" xfId="0" applyNumberFormat="1" applyFont="1" applyFill="1"/>
    <xf numFmtId="14" fontId="10" fillId="3" borderId="7" xfId="0" applyNumberFormat="1" applyFont="1" applyFill="1" applyBorder="1" applyAlignment="1">
      <alignment horizontal="left" wrapText="1"/>
    </xf>
    <xf numFmtId="164" fontId="16" fillId="3" borderId="8" xfId="1" applyNumberFormat="1" applyFont="1" applyFill="1" applyBorder="1" applyAlignment="1">
      <alignment vertical="top"/>
    </xf>
    <xf numFmtId="0" fontId="10" fillId="3" borderId="9" xfId="0" applyFont="1" applyFill="1" applyBorder="1" applyAlignment="1">
      <alignment horizontal="left" wrapText="1"/>
    </xf>
    <xf numFmtId="44" fontId="4" fillId="0" borderId="0" xfId="0" applyNumberFormat="1" applyFont="1" applyAlignment="1">
      <alignment horizontal="left"/>
    </xf>
    <xf numFmtId="4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vertical="top"/>
    </xf>
    <xf numFmtId="0" fontId="1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5" fillId="3" borderId="1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167" fontId="0" fillId="2" borderId="4" xfId="3" quotePrefix="1" applyNumberFormat="1" applyFont="1" applyFill="1" applyBorder="1" applyAlignment="1">
      <alignment horizontal="left" vertical="top"/>
    </xf>
    <xf numFmtId="0" fontId="19" fillId="0" borderId="0" xfId="0" applyFont="1" applyAlignment="1">
      <alignment vertical="top" wrapText="1"/>
    </xf>
    <xf numFmtId="167" fontId="0" fillId="2" borderId="10" xfId="3" quotePrefix="1" applyNumberFormat="1" applyFont="1" applyFill="1" applyBorder="1" applyAlignment="1">
      <alignment horizontal="left" vertical="top"/>
    </xf>
    <xf numFmtId="166" fontId="0" fillId="5" borderId="10" xfId="0" quotePrefix="1" applyNumberFormat="1" applyFill="1" applyBorder="1" applyAlignment="1">
      <alignment horizontal="left"/>
    </xf>
    <xf numFmtId="164" fontId="19" fillId="0" borderId="0" xfId="0" applyNumberFormat="1" applyFont="1" applyAlignment="1">
      <alignment vertical="top" wrapText="1"/>
    </xf>
    <xf numFmtId="167" fontId="4" fillId="3" borderId="7" xfId="0" applyNumberFormat="1" applyFont="1" applyFill="1" applyBorder="1" applyAlignment="1">
      <alignment horizontal="left"/>
    </xf>
    <xf numFmtId="0" fontId="4" fillId="3" borderId="9" xfId="0" applyFont="1" applyFill="1" applyBorder="1"/>
    <xf numFmtId="0" fontId="4" fillId="0" borderId="0" xfId="3" applyNumberFormat="1" applyFont="1" applyAlignment="1">
      <alignment horizontal="left" wrapText="1"/>
    </xf>
    <xf numFmtId="0" fontId="2" fillId="4" borderId="7" xfId="0" applyFont="1" applyFill="1" applyBorder="1" applyAlignment="1">
      <alignment horizontal="justify" vertical="top" wrapText="1"/>
    </xf>
    <xf numFmtId="0" fontId="2" fillId="4" borderId="8" xfId="0" applyFont="1" applyFill="1" applyBorder="1" applyAlignment="1">
      <alignment horizontal="right" vertical="top" wrapText="1"/>
    </xf>
    <xf numFmtId="0" fontId="18" fillId="4" borderId="9" xfId="0" applyFont="1" applyFill="1" applyBorder="1" applyAlignment="1">
      <alignment vertical="top"/>
    </xf>
    <xf numFmtId="0" fontId="18" fillId="0" borderId="0" xfId="0" applyFont="1" applyAlignment="1">
      <alignment vertical="top" wrapText="1"/>
    </xf>
    <xf numFmtId="0" fontId="18" fillId="2" borderId="0" xfId="0" applyFont="1" applyFill="1"/>
    <xf numFmtId="0" fontId="6" fillId="2" borderId="0" xfId="0" applyFont="1" applyFill="1" applyAlignment="1">
      <alignment horizontal="justify" vertical="top" wrapText="1"/>
    </xf>
    <xf numFmtId="0" fontId="5" fillId="2" borderId="0" xfId="0" applyFont="1" applyFill="1" applyAlignment="1">
      <alignment horizontal="right" vertical="top" wrapText="1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vertical="top" wrapText="1"/>
    </xf>
    <xf numFmtId="0" fontId="3" fillId="4" borderId="0" xfId="0" applyFont="1" applyFill="1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5" fillId="6" borderId="7" xfId="0" applyFont="1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12" fillId="3" borderId="1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12" fillId="3" borderId="3" xfId="0" applyFont="1" applyFill="1" applyBorder="1" applyAlignment="1">
      <alignment horizontal="left" vertical="top"/>
    </xf>
    <xf numFmtId="0" fontId="5" fillId="6" borderId="10" xfId="0" applyFont="1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0" fillId="6" borderId="11" xfId="0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0" fillId="0" borderId="10" xfId="0" applyBorder="1" applyAlignment="1">
      <alignment horizontal="left"/>
    </xf>
    <xf numFmtId="44" fontId="9" fillId="3" borderId="9" xfId="2" applyFont="1" applyFill="1" applyBorder="1" applyAlignment="1">
      <alignment horizontal="left" wrapText="1"/>
    </xf>
    <xf numFmtId="0" fontId="5" fillId="3" borderId="4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166" fontId="9" fillId="3" borderId="7" xfId="0" applyNumberFormat="1" applyFont="1" applyFill="1" applyBorder="1" applyAlignment="1">
      <alignment horizontal="left" wrapText="1"/>
    </xf>
    <xf numFmtId="0" fontId="9" fillId="3" borderId="8" xfId="0" applyFont="1" applyFill="1" applyBorder="1"/>
    <xf numFmtId="166" fontId="9" fillId="3" borderId="0" xfId="0" applyNumberFormat="1" applyFont="1" applyFill="1" applyAlignment="1">
      <alignment horizontal="left" wrapText="1"/>
    </xf>
    <xf numFmtId="168" fontId="5" fillId="2" borderId="0" xfId="2" applyNumberFormat="1" applyFont="1" applyFill="1" applyBorder="1" applyAlignment="1">
      <alignment horizontal="right" wrapText="1"/>
    </xf>
    <xf numFmtId="0" fontId="20" fillId="2" borderId="0" xfId="0" applyFont="1" applyFill="1"/>
    <xf numFmtId="44" fontId="9" fillId="3" borderId="0" xfId="2" applyFont="1" applyFill="1" applyBorder="1" applyAlignment="1">
      <alignment horizontal="left" wrapText="1"/>
    </xf>
    <xf numFmtId="0" fontId="9" fillId="3" borderId="0" xfId="0" applyFont="1" applyFill="1"/>
    <xf numFmtId="166" fontId="20" fillId="2" borderId="4" xfId="0" applyNumberFormat="1" applyFont="1" applyFill="1" applyBorder="1" applyAlignment="1">
      <alignment horizontal="left"/>
    </xf>
    <xf numFmtId="166" fontId="20" fillId="2" borderId="5" xfId="0" applyNumberFormat="1" applyFont="1" applyFill="1" applyBorder="1" applyAlignment="1">
      <alignment horizontal="left"/>
    </xf>
    <xf numFmtId="166" fontId="20" fillId="2" borderId="6" xfId="0" applyNumberFormat="1" applyFont="1" applyFill="1" applyBorder="1" applyAlignment="1">
      <alignment horizontal="left"/>
    </xf>
    <xf numFmtId="166" fontId="21" fillId="2" borderId="0" xfId="0" applyNumberFormat="1" applyFont="1" applyFill="1" applyAlignment="1">
      <alignment wrapText="1"/>
    </xf>
    <xf numFmtId="164" fontId="0" fillId="2" borderId="5" xfId="1" applyNumberFormat="1" applyFont="1" applyFill="1" applyBorder="1" applyAlignment="1">
      <alignment vertical="top"/>
    </xf>
    <xf numFmtId="0" fontId="0" fillId="2" borderId="6" xfId="0" applyFill="1" applyBorder="1" applyAlignment="1">
      <alignment vertical="top"/>
    </xf>
    <xf numFmtId="167" fontId="0" fillId="0" borderId="10" xfId="3" applyNumberFormat="1" applyFont="1" applyBorder="1" applyAlignment="1">
      <alignment horizontal="left" vertical="top"/>
    </xf>
    <xf numFmtId="0" fontId="22" fillId="7" borderId="11" xfId="0" applyFont="1" applyFill="1" applyBorder="1" applyAlignment="1">
      <alignment vertical="top" readingOrder="1"/>
    </xf>
    <xf numFmtId="14" fontId="4" fillId="5" borderId="7" xfId="0" applyNumberFormat="1" applyFont="1" applyFill="1" applyBorder="1" applyAlignment="1">
      <alignment horizontal="left"/>
    </xf>
    <xf numFmtId="3" fontId="9" fillId="5" borderId="8" xfId="0" applyNumberFormat="1" applyFont="1" applyFill="1" applyBorder="1"/>
    <xf numFmtId="49" fontId="4" fillId="5" borderId="9" xfId="0" applyNumberFormat="1" applyFont="1" applyFill="1" applyBorder="1"/>
    <xf numFmtId="166" fontId="4" fillId="5" borderId="0" xfId="0" quotePrefix="1" applyNumberFormat="1" applyFont="1" applyFill="1" applyAlignment="1">
      <alignment horizontal="left"/>
    </xf>
    <xf numFmtId="168" fontId="20" fillId="5" borderId="0" xfId="4" applyNumberFormat="1" applyFont="1" applyFill="1"/>
    <xf numFmtId="0" fontId="5" fillId="3" borderId="0" xfId="0" applyFont="1" applyFill="1" applyAlignment="1">
      <alignment wrapText="1"/>
    </xf>
    <xf numFmtId="0" fontId="24" fillId="2" borderId="0" xfId="0" applyFont="1" applyFill="1"/>
    <xf numFmtId="44" fontId="24" fillId="2" borderId="0" xfId="0" applyNumberFormat="1" applyFont="1" applyFill="1"/>
    <xf numFmtId="0" fontId="25" fillId="8" borderId="0" xfId="0" applyFont="1" applyFill="1"/>
    <xf numFmtId="164" fontId="25" fillId="8" borderId="0" xfId="1" applyNumberFormat="1" applyFont="1" applyFill="1" applyAlignment="1"/>
    <xf numFmtId="0" fontId="25" fillId="2" borderId="0" xfId="0" applyFont="1" applyFill="1"/>
    <xf numFmtId="0" fontId="25" fillId="8" borderId="0" xfId="0" applyFont="1" applyFill="1" applyAlignment="1">
      <alignment wrapText="1"/>
    </xf>
    <xf numFmtId="164" fontId="26" fillId="8" borderId="0" xfId="1" applyNumberFormat="1" applyFont="1" applyFill="1" applyBorder="1" applyAlignment="1">
      <alignment horizontal="right" wrapText="1"/>
    </xf>
    <xf numFmtId="164" fontId="27" fillId="8" borderId="0" xfId="1" applyNumberFormat="1" applyFont="1" applyFill="1" applyBorder="1" applyAlignment="1">
      <alignment horizontal="right" wrapText="1"/>
    </xf>
    <xf numFmtId="0" fontId="0" fillId="3" borderId="0" xfId="0" applyFill="1" applyAlignment="1">
      <alignment wrapText="1"/>
    </xf>
    <xf numFmtId="164" fontId="28" fillId="3" borderId="0" xfId="0" applyNumberFormat="1" applyFont="1" applyFill="1" applyAlignment="1">
      <alignment wrapText="1"/>
    </xf>
    <xf numFmtId="0" fontId="29" fillId="3" borderId="0" xfId="0" applyFont="1" applyFill="1" applyAlignment="1">
      <alignment wrapText="1"/>
    </xf>
    <xf numFmtId="0" fontId="0" fillId="3" borderId="0" xfId="0" applyFill="1"/>
    <xf numFmtId="0" fontId="0" fillId="3" borderId="0" xfId="0" applyFill="1" applyAlignment="1">
      <alignment horizontal="right"/>
    </xf>
    <xf numFmtId="166" fontId="0" fillId="0" borderId="0" xfId="0" applyNumberFormat="1" applyAlignment="1">
      <alignment horizontal="center"/>
    </xf>
    <xf numFmtId="167" fontId="0" fillId="2" borderId="0" xfId="0" applyNumberFormat="1" applyFill="1" applyAlignment="1">
      <alignment horizontal="left"/>
    </xf>
    <xf numFmtId="0" fontId="30" fillId="2" borderId="0" xfId="0" applyFont="1" applyFill="1"/>
    <xf numFmtId="168" fontId="7" fillId="3" borderId="0" xfId="2" applyNumberFormat="1" applyFont="1" applyFill="1" applyBorder="1" applyAlignment="1"/>
    <xf numFmtId="168" fontId="10" fillId="3" borderId="0" xfId="2" applyNumberFormat="1" applyFont="1" applyFill="1" applyBorder="1" applyAlignment="1"/>
    <xf numFmtId="0" fontId="12" fillId="3" borderId="11" xfId="0" applyFont="1" applyFill="1" applyBorder="1"/>
    <xf numFmtId="168" fontId="5" fillId="3" borderId="0" xfId="2" applyNumberFormat="1" applyFont="1" applyFill="1" applyBorder="1" applyAlignment="1">
      <alignment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right" vertical="top" wrapText="1"/>
    </xf>
    <xf numFmtId="167" fontId="4" fillId="0" borderId="10" xfId="0" applyNumberFormat="1" applyFont="1" applyBorder="1" applyAlignment="1">
      <alignment horizontal="left"/>
    </xf>
    <xf numFmtId="164" fontId="4" fillId="5" borderId="0" xfId="1" applyNumberFormat="1" applyFont="1" applyFill="1" applyBorder="1" applyAlignment="1">
      <alignment horizontal="right"/>
    </xf>
    <xf numFmtId="49" fontId="4" fillId="0" borderId="11" xfId="0" applyNumberFormat="1" applyFont="1" applyBorder="1"/>
    <xf numFmtId="4" fontId="31" fillId="5" borderId="0" xfId="0" applyNumberFormat="1" applyFont="1" applyFill="1" applyAlignment="1">
      <alignment horizontal="right"/>
    </xf>
    <xf numFmtId="168" fontId="16" fillId="5" borderId="8" xfId="2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166" fontId="0" fillId="5" borderId="4" xfId="0" applyNumberFormat="1" applyFill="1" applyBorder="1" applyAlignment="1">
      <alignment horizontal="left"/>
    </xf>
    <xf numFmtId="0" fontId="0" fillId="0" borderId="10" xfId="0" applyBorder="1"/>
    <xf numFmtId="0" fontId="0" fillId="2" borderId="0" xfId="3" applyNumberFormat="1" applyFont="1" applyFill="1">
      <alignment vertical="top"/>
    </xf>
    <xf numFmtId="166" fontId="4" fillId="5" borderId="10" xfId="0" applyNumberFormat="1" applyFont="1" applyFill="1" applyBorder="1" applyAlignment="1">
      <alignment horizontal="left"/>
    </xf>
    <xf numFmtId="49" fontId="4" fillId="5" borderId="11" xfId="0" applyNumberFormat="1" applyFont="1" applyFill="1" applyBorder="1"/>
    <xf numFmtId="168" fontId="16" fillId="3" borderId="8" xfId="2" applyNumberFormat="1" applyFont="1" applyFill="1" applyBorder="1" applyAlignment="1">
      <alignment vertical="top"/>
    </xf>
    <xf numFmtId="0" fontId="10" fillId="3" borderId="9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wrapText="1"/>
    </xf>
    <xf numFmtId="0" fontId="2" fillId="4" borderId="3" xfId="0" applyFont="1" applyFill="1" applyBorder="1"/>
    <xf numFmtId="0" fontId="5" fillId="2" borderId="2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14" fontId="0" fillId="2" borderId="4" xfId="3" quotePrefix="1" applyNumberFormat="1" applyFont="1" applyFill="1" applyBorder="1" applyAlignment="1">
      <alignment horizontal="left"/>
    </xf>
    <xf numFmtId="164" fontId="0" fillId="5" borderId="5" xfId="1" applyNumberFormat="1" applyFont="1" applyFill="1" applyBorder="1" applyAlignment="1">
      <alignment horizontal="right"/>
    </xf>
    <xf numFmtId="0" fontId="0" fillId="0" borderId="6" xfId="3" applyNumberFormat="1" applyFont="1" applyBorder="1" applyAlignment="1"/>
    <xf numFmtId="0" fontId="19" fillId="0" borderId="0" xfId="0" applyFont="1" applyAlignment="1">
      <alignment wrapText="1"/>
    </xf>
    <xf numFmtId="14" fontId="0" fillId="2" borderId="10" xfId="3" quotePrefix="1" applyNumberFormat="1" applyFont="1" applyFill="1" applyBorder="1" applyAlignment="1">
      <alignment horizontal="left"/>
    </xf>
    <xf numFmtId="164" fontId="0" fillId="5" borderId="0" xfId="1" applyNumberFormat="1" applyFont="1" applyFill="1" applyBorder="1" applyAlignment="1">
      <alignment horizontal="right"/>
    </xf>
    <xf numFmtId="14" fontId="10" fillId="3" borderId="10" xfId="0" applyNumberFormat="1" applyFont="1" applyFill="1" applyBorder="1"/>
    <xf numFmtId="164" fontId="9" fillId="2" borderId="0" xfId="0" applyNumberFormat="1" applyFont="1" applyFill="1"/>
    <xf numFmtId="168" fontId="16" fillId="3" borderId="8" xfId="2" applyNumberFormat="1" applyFont="1" applyFill="1" applyBorder="1" applyAlignment="1"/>
    <xf numFmtId="0" fontId="2" fillId="4" borderId="1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vertical="top"/>
    </xf>
    <xf numFmtId="0" fontId="5" fillId="6" borderId="1" xfId="0" applyFont="1" applyFill="1" applyBorder="1" applyAlignment="1">
      <alignment vertical="top" wrapText="1"/>
    </xf>
    <xf numFmtId="0" fontId="5" fillId="6" borderId="2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justify" vertical="top"/>
    </xf>
    <xf numFmtId="0" fontId="12" fillId="3" borderId="2" xfId="0" applyFont="1" applyFill="1" applyBorder="1" applyAlignment="1">
      <alignment horizontal="justify" vertical="top"/>
    </xf>
    <xf numFmtId="0" fontId="12" fillId="3" borderId="3" xfId="0" applyFont="1" applyFill="1" applyBorder="1" applyAlignment="1">
      <alignment horizontal="justify" vertical="top"/>
    </xf>
    <xf numFmtId="0" fontId="6" fillId="6" borderId="1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166" fontId="22" fillId="9" borderId="10" xfId="0" applyNumberFormat="1" applyFont="1" applyFill="1" applyBorder="1" applyAlignment="1">
      <alignment horizontal="left" vertical="top" readingOrder="1"/>
    </xf>
    <xf numFmtId="0" fontId="22" fillId="9" borderId="0" xfId="0" applyFont="1" applyFill="1" applyAlignment="1">
      <alignment vertical="top" readingOrder="1"/>
    </xf>
    <xf numFmtId="0" fontId="22" fillId="9" borderId="11" xfId="0" applyFont="1" applyFill="1" applyBorder="1" applyAlignment="1">
      <alignment vertical="top" readingOrder="1"/>
    </xf>
    <xf numFmtId="14" fontId="9" fillId="3" borderId="7" xfId="0" quotePrefix="1" applyNumberFormat="1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vertical="top" wrapText="1"/>
    </xf>
    <xf numFmtId="44" fontId="9" fillId="3" borderId="9" xfId="2" applyFont="1" applyFill="1" applyBorder="1" applyAlignment="1">
      <alignment horizontal="left" vertical="top" wrapText="1"/>
    </xf>
    <xf numFmtId="0" fontId="29" fillId="2" borderId="0" xfId="0" applyFont="1" applyFill="1"/>
    <xf numFmtId="0" fontId="5" fillId="3" borderId="10" xfId="0" applyFont="1" applyFill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1" fontId="9" fillId="3" borderId="8" xfId="0" applyNumberFormat="1" applyFont="1" applyFill="1" applyBorder="1"/>
    <xf numFmtId="164" fontId="5" fillId="3" borderId="0" xfId="1" applyNumberFormat="1" applyFont="1" applyFill="1" applyBorder="1" applyAlignment="1">
      <alignment horizontal="right" wrapText="1"/>
    </xf>
    <xf numFmtId="164" fontId="28" fillId="3" borderId="0" xfId="1" applyNumberFormat="1" applyFont="1" applyFill="1" applyBorder="1" applyAlignment="1">
      <alignment horizontal="right" wrapText="1"/>
    </xf>
    <xf numFmtId="0" fontId="25" fillId="0" borderId="0" xfId="0" applyFont="1"/>
    <xf numFmtId="164" fontId="32" fillId="0" borderId="0" xfId="1" applyNumberFormat="1" applyFont="1" applyFill="1" applyBorder="1" applyAlignment="1">
      <alignment vertical="top"/>
    </xf>
    <xf numFmtId="0" fontId="32" fillId="0" borderId="0" xfId="0" applyFont="1"/>
    <xf numFmtId="0" fontId="32" fillId="0" borderId="0" xfId="0" applyFont="1" applyAlignment="1">
      <alignment wrapText="1"/>
    </xf>
    <xf numFmtId="43" fontId="32" fillId="0" borderId="0" xfId="1" applyFont="1" applyFill="1" applyBorder="1" applyAlignment="1">
      <alignment horizontal="center" vertical="top"/>
    </xf>
    <xf numFmtId="164" fontId="26" fillId="0" borderId="0" xfId="1" applyNumberFormat="1" applyFont="1" applyFill="1" applyBorder="1" applyAlignment="1">
      <alignment horizontal="right" wrapText="1"/>
    </xf>
    <xf numFmtId="0" fontId="25" fillId="0" borderId="0" xfId="0" applyFont="1" applyAlignment="1">
      <alignment wrapText="1"/>
    </xf>
    <xf numFmtId="0" fontId="33" fillId="2" borderId="0" xfId="0" applyFont="1" applyFill="1" applyAlignment="1">
      <alignment horizontal="justify" vertical="top" wrapText="1"/>
    </xf>
    <xf numFmtId="0" fontId="28" fillId="2" borderId="0" xfId="0" applyFont="1" applyFill="1" applyAlignment="1">
      <alignment horizontal="right" vertical="top" wrapText="1"/>
    </xf>
    <xf numFmtId="0" fontId="29" fillId="2" borderId="0" xfId="0" applyFont="1" applyFill="1" applyAlignment="1">
      <alignment vertical="top"/>
    </xf>
    <xf numFmtId="0" fontId="29" fillId="2" borderId="0" xfId="0" applyFont="1" applyFill="1" applyAlignment="1">
      <alignment vertical="top" wrapText="1"/>
    </xf>
  </cellXfs>
  <cellStyles count="5">
    <cellStyle name="Audit NZ" xfId="3" xr:uid="{1807E3CC-E4B0-46CA-9197-384AC0E272C0}"/>
    <cellStyle name="Comma" xfId="1" builtinId="3"/>
    <cellStyle name="Currency" xfId="2" builtinId="4"/>
    <cellStyle name="Normal" xfId="0" builtinId="0"/>
    <cellStyle name="Normal 2" xfId="4" xr:uid="{21AF9541-CEEB-443F-ACF3-669A2EBB53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1"/>
  <sheetViews>
    <sheetView tabSelected="1" topLeftCell="B2" workbookViewId="0">
      <selection activeCell="B2" sqref="A1:XFD1048576"/>
    </sheetView>
  </sheetViews>
  <sheetFormatPr defaultColWidth="9" defaultRowHeight="15" x14ac:dyDescent="0.25"/>
  <cols>
    <col min="1" max="1" width="14.28515625" style="1" hidden="1" customWidth="1"/>
    <col min="2" max="2" width="52.28515625" customWidth="1"/>
    <col min="3" max="3" width="45.7109375" customWidth="1"/>
    <col min="4" max="4" width="83.42578125" customWidth="1"/>
    <col min="5" max="5" width="19.140625" customWidth="1"/>
    <col min="6" max="6" width="11.28515625" style="1" bestFit="1" customWidth="1"/>
    <col min="7" max="35" width="9.140625" style="1" customWidth="1"/>
    <col min="36" max="16384" width="9" style="1"/>
  </cols>
  <sheetData>
    <row r="1" spans="1:5" hidden="1" x14ac:dyDescent="0.25">
      <c r="A1" s="1" t="s">
        <v>0</v>
      </c>
    </row>
    <row r="2" spans="1:5" ht="19.899999999999999" customHeight="1" x14ac:dyDescent="0.25">
      <c r="B2" s="2" t="s">
        <v>1</v>
      </c>
      <c r="C2" s="3"/>
      <c r="D2" s="4"/>
    </row>
    <row r="3" spans="1:5" s="5" customFormat="1" ht="19.899999999999999" customHeight="1" x14ac:dyDescent="0.3">
      <c r="B3" s="6" t="s">
        <v>2</v>
      </c>
      <c r="C3" s="7" t="s">
        <v>3</v>
      </c>
      <c r="D3" s="8"/>
    </row>
    <row r="4" spans="1:5" s="9" customFormat="1" ht="15.6" customHeight="1" x14ac:dyDescent="0.25">
      <c r="B4" s="10" t="s">
        <v>4</v>
      </c>
      <c r="C4" s="11" t="s">
        <v>5</v>
      </c>
      <c r="D4" s="12"/>
    </row>
    <row r="5" spans="1:5" s="9" customFormat="1" ht="15.6" customHeight="1" x14ac:dyDescent="0.25">
      <c r="B5" s="13" t="s">
        <v>6</v>
      </c>
      <c r="C5" s="14" t="s">
        <v>7</v>
      </c>
      <c r="D5" s="15" t="s">
        <v>8</v>
      </c>
      <c r="E5" s="16"/>
    </row>
    <row r="6" spans="1:5" ht="15.6" customHeight="1" x14ac:dyDescent="0.25">
      <c r="B6" s="17" t="s">
        <v>9</v>
      </c>
      <c r="C6" s="18">
        <v>1332.04</v>
      </c>
      <c r="D6" s="19" t="s">
        <v>10</v>
      </c>
      <c r="E6" s="20"/>
    </row>
    <row r="7" spans="1:5" ht="15.6" customHeight="1" x14ac:dyDescent="0.25">
      <c r="B7" s="21" t="s">
        <v>9</v>
      </c>
      <c r="C7" s="18">
        <v>597.98</v>
      </c>
      <c r="D7" s="19" t="s">
        <v>11</v>
      </c>
    </row>
    <row r="8" spans="1:5" ht="15.6" customHeight="1" x14ac:dyDescent="0.25">
      <c r="B8" s="21" t="s">
        <v>9</v>
      </c>
      <c r="C8" s="22">
        <v>542.54999999999995</v>
      </c>
      <c r="D8" s="19" t="s">
        <v>12</v>
      </c>
    </row>
    <row r="9" spans="1:5" s="23" customFormat="1" ht="15.6" customHeight="1" x14ac:dyDescent="0.25">
      <c r="B9" s="24"/>
      <c r="C9" s="25"/>
      <c r="D9" s="26" t="s">
        <v>13</v>
      </c>
      <c r="E9" s="27"/>
    </row>
    <row r="10" spans="1:5" s="23" customFormat="1" ht="15.6" customHeight="1" x14ac:dyDescent="0.25">
      <c r="B10" s="24"/>
      <c r="C10" s="25"/>
      <c r="D10" s="26"/>
      <c r="E10" s="27"/>
    </row>
    <row r="11" spans="1:5" s="9" customFormat="1" ht="15.6" customHeight="1" x14ac:dyDescent="0.25">
      <c r="B11" s="28"/>
      <c r="C11" s="29">
        <f>SUM(C6:C9)</f>
        <v>2472.5699999999997</v>
      </c>
      <c r="D11" s="30"/>
      <c r="E11" s="31"/>
    </row>
    <row r="12" spans="1:5" s="5" customFormat="1" ht="19.899999999999999" customHeight="1" x14ac:dyDescent="0.3">
      <c r="B12" s="32" t="s">
        <v>14</v>
      </c>
      <c r="C12" s="33" t="s">
        <v>15</v>
      </c>
      <c r="D12" s="34"/>
      <c r="E12" s="35" t="s">
        <v>5</v>
      </c>
    </row>
    <row r="13" spans="1:5" ht="19.899999999999999" customHeight="1" x14ac:dyDescent="0.25">
      <c r="B13" s="2" t="s">
        <v>1</v>
      </c>
      <c r="C13" s="3"/>
      <c r="D13" s="4"/>
    </row>
    <row r="14" spans="1:5" s="5" customFormat="1" ht="19.899999999999999" customHeight="1" x14ac:dyDescent="0.3">
      <c r="B14" s="36" t="s">
        <v>2</v>
      </c>
      <c r="C14" s="37" t="s">
        <v>3</v>
      </c>
      <c r="D14" s="38"/>
    </row>
    <row r="15" spans="1:5" s="9" customFormat="1" ht="15.6" customHeight="1" x14ac:dyDescent="0.25">
      <c r="B15" s="10" t="s">
        <v>16</v>
      </c>
      <c r="C15" s="39"/>
      <c r="D15" s="40"/>
    </row>
    <row r="16" spans="1:5" s="9" customFormat="1" ht="15.6" customHeight="1" x14ac:dyDescent="0.25">
      <c r="B16" s="41" t="s">
        <v>6</v>
      </c>
      <c r="C16" s="14" t="s">
        <v>7</v>
      </c>
      <c r="D16" s="15" t="s">
        <v>8</v>
      </c>
      <c r="E16" s="16"/>
    </row>
    <row r="17" spans="2:6" s="46" customFormat="1" ht="15.6" customHeight="1" x14ac:dyDescent="0.25">
      <c r="B17" s="42" t="s">
        <v>17</v>
      </c>
      <c r="C17" s="43">
        <v>3190.42</v>
      </c>
      <c r="D17" s="44" t="s">
        <v>18</v>
      </c>
      <c r="E17" s="45"/>
    </row>
    <row r="18" spans="2:6" s="46" customFormat="1" ht="15.6" customHeight="1" x14ac:dyDescent="0.25">
      <c r="B18" s="47"/>
      <c r="C18" s="48"/>
      <c r="D18" s="49"/>
      <c r="E18" s="45"/>
    </row>
    <row r="19" spans="2:6" s="46" customFormat="1" ht="15.6" customHeight="1" x14ac:dyDescent="0.25">
      <c r="B19" s="47" t="s">
        <v>5</v>
      </c>
      <c r="C19" s="48" t="s">
        <v>5</v>
      </c>
      <c r="D19" s="50" t="s">
        <v>5</v>
      </c>
      <c r="E19" s="45"/>
    </row>
    <row r="20" spans="2:6" s="9" customFormat="1" ht="15.6" customHeight="1" x14ac:dyDescent="0.25">
      <c r="B20" s="51"/>
      <c r="C20" s="52">
        <f>SUM(C17:C19)</f>
        <v>3190.42</v>
      </c>
      <c r="D20" s="53" t="s">
        <v>5</v>
      </c>
      <c r="E20" s="16"/>
    </row>
    <row r="21" spans="2:6" s="5" customFormat="1" ht="19.899999999999999" customHeight="1" x14ac:dyDescent="0.3">
      <c r="B21" s="54" t="s">
        <v>19</v>
      </c>
      <c r="C21" s="55" t="s">
        <v>15</v>
      </c>
      <c r="D21" s="56"/>
      <c r="E21" s="57"/>
    </row>
    <row r="22" spans="2:6" ht="19.899999999999999" customHeight="1" x14ac:dyDescent="0.25">
      <c r="B22" s="2" t="s">
        <v>1</v>
      </c>
      <c r="C22" s="3"/>
      <c r="D22" s="4"/>
    </row>
    <row r="23" spans="2:6" s="5" customFormat="1" ht="19.899999999999999" customHeight="1" x14ac:dyDescent="0.3">
      <c r="B23" s="36" t="s">
        <v>2</v>
      </c>
      <c r="C23" s="37" t="s">
        <v>3</v>
      </c>
      <c r="D23" s="38"/>
      <c r="E23" s="35"/>
    </row>
    <row r="24" spans="2:6" ht="15.6" customHeight="1" x14ac:dyDescent="0.25">
      <c r="B24" s="10" t="s">
        <v>20</v>
      </c>
      <c r="C24" s="58" t="s">
        <v>5</v>
      </c>
      <c r="D24" s="59"/>
      <c r="E24" s="1"/>
    </row>
    <row r="25" spans="2:6" s="9" customFormat="1" ht="15.6" customHeight="1" x14ac:dyDescent="0.25">
      <c r="B25" s="60" t="s">
        <v>6</v>
      </c>
      <c r="C25" s="61" t="s">
        <v>15</v>
      </c>
      <c r="D25" s="15" t="s">
        <v>8</v>
      </c>
      <c r="E25" s="16"/>
    </row>
    <row r="26" spans="2:6" ht="15.6" customHeight="1" x14ac:dyDescent="0.25">
      <c r="B26" s="62">
        <v>45355</v>
      </c>
      <c r="C26" s="63">
        <v>86.08</v>
      </c>
      <c r="D26" s="64" t="s">
        <v>21</v>
      </c>
      <c r="E26" s="1"/>
      <c r="F26" s="65" t="s">
        <v>5</v>
      </c>
    </row>
    <row r="27" spans="2:6" ht="15.6" customHeight="1" x14ac:dyDescent="0.25">
      <c r="B27" s="66">
        <v>45378</v>
      </c>
      <c r="C27" s="67">
        <v>25.369999999999997</v>
      </c>
      <c r="D27" s="49" t="s">
        <v>22</v>
      </c>
      <c r="E27" s="1"/>
      <c r="F27" s="65"/>
    </row>
    <row r="28" spans="2:6" ht="15.6" customHeight="1" x14ac:dyDescent="0.25">
      <c r="B28" s="68"/>
      <c r="C28" s="67"/>
      <c r="D28" s="49"/>
      <c r="E28" s="1"/>
      <c r="F28" s="65"/>
    </row>
    <row r="29" spans="2:6" ht="15.6" customHeight="1" x14ac:dyDescent="0.25">
      <c r="B29" s="66"/>
      <c r="C29" s="67"/>
      <c r="D29" s="49"/>
      <c r="E29" s="1"/>
      <c r="F29" s="65"/>
    </row>
    <row r="30" spans="2:6" ht="15.6" customHeight="1" x14ac:dyDescent="0.25">
      <c r="B30" s="69"/>
      <c r="C30" s="70"/>
      <c r="D30" s="49"/>
      <c r="E30" s="1"/>
      <c r="F30" s="71"/>
    </row>
    <row r="31" spans="2:6" ht="15.6" customHeight="1" x14ac:dyDescent="0.25">
      <c r="B31" s="69"/>
      <c r="C31" s="70"/>
      <c r="D31" s="50"/>
      <c r="E31" s="1"/>
      <c r="F31" s="71"/>
    </row>
    <row r="32" spans="2:6" ht="15.6" customHeight="1" x14ac:dyDescent="0.25">
      <c r="B32" s="68"/>
      <c r="C32" s="67"/>
      <c r="D32" s="50"/>
      <c r="E32" s="72"/>
      <c r="F32" s="71" t="s">
        <v>5</v>
      </c>
    </row>
    <row r="33" spans="2:6" s="9" customFormat="1" ht="15.6" customHeight="1" x14ac:dyDescent="0.25">
      <c r="B33" s="68"/>
      <c r="C33" s="73"/>
      <c r="D33" s="49"/>
      <c r="E33" s="74"/>
    </row>
    <row r="34" spans="2:6" s="80" customFormat="1" ht="15.6" customHeight="1" x14ac:dyDescent="0.25">
      <c r="B34" s="75"/>
      <c r="C34" s="76">
        <f>SUM(C26:C33)</f>
        <v>111.44999999999999</v>
      </c>
      <c r="D34" s="77"/>
      <c r="E34" s="78"/>
      <c r="F34" s="79" t="s">
        <v>5</v>
      </c>
    </row>
    <row r="35" spans="2:6" s="5" customFormat="1" ht="19.899999999999999" customHeight="1" x14ac:dyDescent="0.3">
      <c r="B35" s="81" t="s">
        <v>23</v>
      </c>
      <c r="C35" s="82" t="s">
        <v>15</v>
      </c>
      <c r="D35" s="83"/>
      <c r="E35" s="35"/>
    </row>
    <row r="36" spans="2:6" ht="19.899999999999999" customHeight="1" x14ac:dyDescent="0.25">
      <c r="B36" s="2" t="s">
        <v>1</v>
      </c>
      <c r="C36" s="3"/>
      <c r="D36" s="4"/>
      <c r="E36" s="84"/>
    </row>
    <row r="37" spans="2:6" s="5" customFormat="1" ht="19.899999999999999" customHeight="1" x14ac:dyDescent="0.3">
      <c r="B37" s="36" t="s">
        <v>2</v>
      </c>
      <c r="C37" s="37" t="s">
        <v>3</v>
      </c>
      <c r="D37" s="38"/>
      <c r="E37" s="85"/>
    </row>
    <row r="38" spans="2:6" s="9" customFormat="1" ht="15.6" customHeight="1" x14ac:dyDescent="0.25">
      <c r="B38" s="10" t="s">
        <v>24</v>
      </c>
      <c r="C38" s="86" t="s">
        <v>5</v>
      </c>
      <c r="D38" s="87"/>
      <c r="E38" s="88"/>
    </row>
    <row r="39" spans="2:6" s="9" customFormat="1" ht="15.6" customHeight="1" x14ac:dyDescent="0.25">
      <c r="B39" s="89" t="s">
        <v>6</v>
      </c>
      <c r="C39" s="90" t="s">
        <v>15</v>
      </c>
      <c r="D39" s="91" t="s">
        <v>8</v>
      </c>
      <c r="E39" s="92"/>
    </row>
    <row r="40" spans="2:6" ht="15.6" customHeight="1" x14ac:dyDescent="0.25">
      <c r="B40" s="93">
        <v>45382</v>
      </c>
      <c r="C40" s="63">
        <v>999.99999999999989</v>
      </c>
      <c r="D40" s="44" t="s">
        <v>25</v>
      </c>
      <c r="E40" s="94"/>
    </row>
    <row r="41" spans="2:6" ht="15" customHeight="1" x14ac:dyDescent="0.25">
      <c r="B41" s="95">
        <v>45464</v>
      </c>
      <c r="C41" s="67">
        <v>999.99999999999989</v>
      </c>
      <c r="D41" s="49" t="s">
        <v>26</v>
      </c>
      <c r="E41" s="94"/>
    </row>
    <row r="42" spans="2:6" ht="15" customHeight="1" x14ac:dyDescent="0.25">
      <c r="B42" s="95">
        <v>45361</v>
      </c>
      <c r="C42" s="67">
        <v>88</v>
      </c>
      <c r="D42" s="49" t="s">
        <v>27</v>
      </c>
      <c r="E42" s="94"/>
    </row>
    <row r="43" spans="2:6" ht="15" customHeight="1" x14ac:dyDescent="0.25">
      <c r="B43" s="95">
        <v>45362</v>
      </c>
      <c r="C43" s="67">
        <v>54.05</v>
      </c>
      <c r="D43" s="49" t="s">
        <v>28</v>
      </c>
      <c r="E43" s="94"/>
    </row>
    <row r="44" spans="2:6" ht="15.6" customHeight="1" x14ac:dyDescent="0.25">
      <c r="B44" s="96" t="s">
        <v>5</v>
      </c>
      <c r="C44" s="67" t="s">
        <v>5</v>
      </c>
      <c r="D44" s="49" t="s">
        <v>5</v>
      </c>
      <c r="E44" s="97"/>
    </row>
    <row r="45" spans="2:6" s="9" customFormat="1" ht="15.6" customHeight="1" x14ac:dyDescent="0.25">
      <c r="B45" s="98"/>
      <c r="C45" s="76">
        <f>SUM(C40:C44)</f>
        <v>2142.0500000000002</v>
      </c>
      <c r="D45" s="99"/>
      <c r="E45" s="100"/>
    </row>
    <row r="46" spans="2:6" s="105" customFormat="1" ht="18.75" x14ac:dyDescent="0.3">
      <c r="B46" s="101" t="s">
        <v>29</v>
      </c>
      <c r="C46" s="102" t="s">
        <v>15</v>
      </c>
      <c r="D46" s="103"/>
      <c r="E46" s="104"/>
    </row>
    <row r="47" spans="2:6" s="23" customFormat="1" ht="15.75" x14ac:dyDescent="0.25">
      <c r="B47" s="106"/>
      <c r="C47" s="107"/>
      <c r="D47" s="108"/>
      <c r="E47" s="109"/>
    </row>
    <row r="48" spans="2:6" ht="19.899999999999999" customHeight="1" x14ac:dyDescent="0.25">
      <c r="B48" s="2" t="s">
        <v>1</v>
      </c>
      <c r="C48" s="3"/>
      <c r="D48" s="3"/>
      <c r="E48" s="4"/>
    </row>
    <row r="49" spans="1:7" s="5" customFormat="1" ht="19.899999999999999" customHeight="1" x14ac:dyDescent="0.3">
      <c r="A49" s="110"/>
      <c r="B49" s="6" t="s">
        <v>2</v>
      </c>
      <c r="C49" s="111" t="s">
        <v>30</v>
      </c>
      <c r="D49" s="111"/>
      <c r="E49" s="112"/>
    </row>
    <row r="50" spans="1:7" ht="15.6" customHeight="1" x14ac:dyDescent="0.25">
      <c r="B50" s="113" t="s">
        <v>31</v>
      </c>
      <c r="C50" s="114"/>
      <c r="D50" s="114"/>
      <c r="E50" s="115"/>
    </row>
    <row r="51" spans="1:7" ht="15.6" customHeight="1" x14ac:dyDescent="0.25">
      <c r="B51" s="116" t="s">
        <v>32</v>
      </c>
      <c r="C51" s="117"/>
      <c r="D51" s="117"/>
      <c r="E51" s="118"/>
    </row>
    <row r="52" spans="1:7" ht="15.6" customHeight="1" x14ac:dyDescent="0.25">
      <c r="B52" s="119" t="s">
        <v>33</v>
      </c>
      <c r="C52" s="120"/>
      <c r="D52" s="120"/>
      <c r="E52" s="121"/>
    </row>
    <row r="53" spans="1:7" s="9" customFormat="1" ht="15.6" customHeight="1" x14ac:dyDescent="0.25">
      <c r="B53" s="122" t="s">
        <v>6</v>
      </c>
      <c r="C53" s="123" t="s">
        <v>34</v>
      </c>
      <c r="D53" s="123" t="s">
        <v>35</v>
      </c>
      <c r="E53" s="124" t="s">
        <v>36</v>
      </c>
    </row>
    <row r="54" spans="1:7" s="9" customFormat="1" ht="15.6" customHeight="1" x14ac:dyDescent="0.25">
      <c r="B54" s="125"/>
      <c r="C54" s="67"/>
      <c r="D54"/>
      <c r="E54" s="126">
        <v>0</v>
      </c>
    </row>
    <row r="55" spans="1:7" s="23" customFormat="1" ht="15.6" customHeight="1" x14ac:dyDescent="0.25">
      <c r="B55" s="113" t="s">
        <v>37</v>
      </c>
      <c r="C55" s="114"/>
      <c r="D55" s="114"/>
      <c r="E55" s="115"/>
    </row>
    <row r="56" spans="1:7" s="9" customFormat="1" ht="15.6" customHeight="1" x14ac:dyDescent="0.25">
      <c r="B56" s="127" t="s">
        <v>6</v>
      </c>
      <c r="C56" s="128" t="s">
        <v>34</v>
      </c>
      <c r="D56" s="128" t="s">
        <v>38</v>
      </c>
      <c r="E56" s="129" t="s">
        <v>39</v>
      </c>
    </row>
    <row r="57" spans="1:7" s="9" customFormat="1" ht="15.6" customHeight="1" x14ac:dyDescent="0.25">
      <c r="B57" s="130" t="s">
        <v>5</v>
      </c>
      <c r="C57" s="131" t="s">
        <v>5</v>
      </c>
      <c r="D57" s="131" t="s">
        <v>5</v>
      </c>
      <c r="E57" s="126">
        <v>0</v>
      </c>
    </row>
    <row r="58" spans="1:7" s="9" customFormat="1" ht="15.75" x14ac:dyDescent="0.25">
      <c r="B58" s="132"/>
      <c r="C58" s="133">
        <f>C11+C20+C34+C45</f>
        <v>7916.49</v>
      </c>
      <c r="D58" s="134" t="s">
        <v>40</v>
      </c>
      <c r="E58" s="135"/>
    </row>
    <row r="59" spans="1:7" s="9" customFormat="1" ht="15.75" x14ac:dyDescent="0.25">
      <c r="B59" s="132"/>
      <c r="C59" s="136"/>
      <c r="D59" s="136"/>
      <c r="E59" s="135"/>
    </row>
    <row r="60" spans="1:7" ht="19.899999999999999" customHeight="1" x14ac:dyDescent="0.25">
      <c r="B60" s="2" t="s">
        <v>1</v>
      </c>
      <c r="C60" s="3"/>
      <c r="D60" s="4"/>
    </row>
    <row r="61" spans="1:7" s="5" customFormat="1" ht="19.899999999999999" customHeight="1" x14ac:dyDescent="0.3">
      <c r="A61" s="110"/>
      <c r="B61" s="6" t="s">
        <v>41</v>
      </c>
      <c r="C61" s="111" t="s">
        <v>42</v>
      </c>
      <c r="D61" s="112"/>
    </row>
    <row r="62" spans="1:7" ht="15.6" customHeight="1" x14ac:dyDescent="0.3">
      <c r="B62" s="137" t="s">
        <v>43</v>
      </c>
      <c r="C62" s="138"/>
      <c r="D62" s="139"/>
      <c r="E62" s="140"/>
      <c r="F62" s="140"/>
      <c r="G62" s="140"/>
    </row>
    <row r="63" spans="1:7" s="9" customFormat="1" ht="15.6" customHeight="1" x14ac:dyDescent="0.25">
      <c r="B63" s="60" t="s">
        <v>6</v>
      </c>
      <c r="C63" s="61" t="s">
        <v>15</v>
      </c>
      <c r="D63" s="15" t="s">
        <v>8</v>
      </c>
      <c r="E63" s="16"/>
    </row>
    <row r="64" spans="1:7" s="9" customFormat="1" ht="15.6" customHeight="1" x14ac:dyDescent="0.25">
      <c r="B64" s="42" t="s">
        <v>44</v>
      </c>
      <c r="C64" s="141">
        <v>1022.81</v>
      </c>
      <c r="D64" s="142" t="s">
        <v>45</v>
      </c>
      <c r="E64" s="16"/>
    </row>
    <row r="65" spans="2:6" s="9" customFormat="1" ht="15" customHeight="1" x14ac:dyDescent="0.25">
      <c r="B65" s="143" t="s">
        <v>46</v>
      </c>
      <c r="C65" s="18">
        <v>249.73</v>
      </c>
      <c r="D65" s="144" t="s">
        <v>47</v>
      </c>
      <c r="E65" s="16"/>
    </row>
    <row r="66" spans="2:6" s="9" customFormat="1" ht="15.6" customHeight="1" x14ac:dyDescent="0.25">
      <c r="B66" s="143" t="s">
        <v>48</v>
      </c>
      <c r="C66" s="18">
        <v>2650.28</v>
      </c>
      <c r="D66" s="144" t="s">
        <v>49</v>
      </c>
      <c r="E66" s="16"/>
    </row>
    <row r="67" spans="2:6" s="9" customFormat="1" ht="15.6" customHeight="1" x14ac:dyDescent="0.25">
      <c r="B67" s="143" t="s">
        <v>50</v>
      </c>
      <c r="C67" s="18">
        <v>4598.01</v>
      </c>
      <c r="D67" s="144" t="s">
        <v>51</v>
      </c>
      <c r="E67" s="16"/>
    </row>
    <row r="68" spans="2:6" s="9" customFormat="1" ht="15.6" customHeight="1" x14ac:dyDescent="0.25">
      <c r="B68" s="143"/>
      <c r="C68" s="18"/>
      <c r="D68" s="144"/>
      <c r="E68" s="16"/>
    </row>
    <row r="69" spans="2:6" s="9" customFormat="1" ht="15.6" customHeight="1" x14ac:dyDescent="0.25">
      <c r="B69" s="143"/>
      <c r="C69" s="18"/>
      <c r="D69" s="144"/>
      <c r="E69" s="16"/>
    </row>
    <row r="70" spans="2:6" s="9" customFormat="1" ht="15.6" customHeight="1" x14ac:dyDescent="0.25">
      <c r="B70" s="145"/>
      <c r="C70" s="146" t="s">
        <v>5</v>
      </c>
      <c r="D70" s="147" t="s">
        <v>5</v>
      </c>
      <c r="E70" s="16"/>
      <c r="F70" s="9" t="s">
        <v>5</v>
      </c>
    </row>
    <row r="71" spans="2:6" s="9" customFormat="1" ht="15.6" customHeight="1" x14ac:dyDescent="0.25">
      <c r="B71" s="148" t="s">
        <v>5</v>
      </c>
      <c r="C71" s="149">
        <f>SUM(C64:C70)</f>
        <v>8520.83</v>
      </c>
      <c r="D71" s="150" t="s">
        <v>52</v>
      </c>
      <c r="E71" s="16"/>
      <c r="F71" s="9" t="s">
        <v>5</v>
      </c>
    </row>
    <row r="72" spans="2:6" s="151" customFormat="1" ht="12.75" x14ac:dyDescent="0.2">
      <c r="B72" s="151" t="s">
        <v>5</v>
      </c>
      <c r="D72" s="152"/>
      <c r="F72" s="151" t="s">
        <v>5</v>
      </c>
    </row>
    <row r="73" spans="2:6" s="155" customFormat="1" ht="12.6" hidden="1" customHeight="1" x14ac:dyDescent="0.2">
      <c r="B73" s="153" t="s">
        <v>53</v>
      </c>
      <c r="C73" s="154">
        <f>112+118.26+146.04+680</f>
        <v>1056.3</v>
      </c>
      <c r="D73" s="153" t="s">
        <v>54</v>
      </c>
    </row>
    <row r="74" spans="2:6" s="155" customFormat="1" ht="12.6" hidden="1" customHeight="1" x14ac:dyDescent="0.2">
      <c r="B74" s="156"/>
      <c r="C74" s="157">
        <f>447.81+70</f>
        <v>517.80999999999995</v>
      </c>
      <c r="D74" s="156" t="s">
        <v>55</v>
      </c>
    </row>
    <row r="75" spans="2:6" s="155" customFormat="1" ht="12.6" hidden="1" customHeight="1" x14ac:dyDescent="0.2">
      <c r="B75" s="156"/>
      <c r="C75" s="158">
        <f>C58+C71+C73+C74</f>
        <v>18011.43</v>
      </c>
      <c r="D75" s="156" t="s">
        <v>56</v>
      </c>
    </row>
    <row r="76" spans="2:6" ht="15.75" x14ac:dyDescent="0.25">
      <c r="B76" s="159"/>
      <c r="C76" s="160"/>
      <c r="D76" s="161"/>
      <c r="E76" s="162"/>
    </row>
    <row r="77" spans="2:6" ht="15.75" x14ac:dyDescent="0.25">
      <c r="B77" s="159"/>
      <c r="C77" s="160"/>
      <c r="D77" s="161"/>
      <c r="E77" s="162"/>
    </row>
    <row r="78" spans="2:6" x14ac:dyDescent="0.25">
      <c r="B78" s="162" t="s">
        <v>57</v>
      </c>
      <c r="C78" s="163" t="s">
        <v>58</v>
      </c>
      <c r="D78" s="162" t="s">
        <v>59</v>
      </c>
      <c r="E78" s="162"/>
    </row>
    <row r="79" spans="2:6" x14ac:dyDescent="0.25">
      <c r="B79" s="162"/>
      <c r="C79" s="162"/>
      <c r="D79" s="162" t="s">
        <v>60</v>
      </c>
      <c r="E79" s="162"/>
    </row>
    <row r="80" spans="2:6" x14ac:dyDescent="0.25">
      <c r="B80" s="162"/>
      <c r="C80" s="162"/>
      <c r="D80" s="162"/>
      <c r="E80" s="162"/>
    </row>
    <row r="81" spans="2:15" x14ac:dyDescent="0.25">
      <c r="B81" s="162"/>
      <c r="C81" s="162"/>
      <c r="D81" s="162"/>
      <c r="E81" s="162"/>
    </row>
    <row r="82" spans="2:15" x14ac:dyDescent="0.25">
      <c r="B82" s="162"/>
      <c r="C82" s="162"/>
      <c r="D82" s="162"/>
      <c r="E82" s="162"/>
    </row>
    <row r="83" spans="2:15" x14ac:dyDescent="0.25">
      <c r="B83" s="162" t="s">
        <v>57</v>
      </c>
      <c r="C83" s="163" t="s">
        <v>61</v>
      </c>
      <c r="D83" s="162" t="s">
        <v>59</v>
      </c>
      <c r="E83" s="162"/>
    </row>
    <row r="84" spans="2:15" x14ac:dyDescent="0.25">
      <c r="B84" s="162"/>
      <c r="C84" s="162"/>
      <c r="D84" s="162" t="s">
        <v>62</v>
      </c>
      <c r="E84" s="162"/>
    </row>
    <row r="85" spans="2:15" x14ac:dyDescent="0.25">
      <c r="B85" s="164"/>
      <c r="C85" s="164"/>
      <c r="L85" s="165"/>
      <c r="O85" s="166"/>
    </row>
    <row r="86" spans="2:15" x14ac:dyDescent="0.25">
      <c r="B86" s="164"/>
      <c r="C86" s="164"/>
      <c r="L86" s="165"/>
      <c r="O86" s="166"/>
    </row>
    <row r="87" spans="2:15" ht="27" customHeight="1" x14ac:dyDescent="0.25">
      <c r="B87" s="164"/>
      <c r="C87" s="164"/>
      <c r="L87" s="165"/>
      <c r="O87" s="166"/>
    </row>
    <row r="88" spans="2:15" ht="19.899999999999999" customHeight="1" x14ac:dyDescent="0.25">
      <c r="B88" s="2" t="s">
        <v>1</v>
      </c>
      <c r="C88" s="3"/>
      <c r="D88" s="4"/>
    </row>
    <row r="89" spans="2:15" s="9" customFormat="1" ht="19.899999999999999" customHeight="1" x14ac:dyDescent="0.25">
      <c r="B89" s="81" t="s">
        <v>63</v>
      </c>
      <c r="C89" s="111" t="s">
        <v>3</v>
      </c>
      <c r="D89" s="112"/>
    </row>
    <row r="90" spans="2:15" s="9" customFormat="1" ht="15.6" customHeight="1" x14ac:dyDescent="0.25">
      <c r="B90" s="10" t="s">
        <v>4</v>
      </c>
      <c r="C90" s="11" t="s">
        <v>5</v>
      </c>
      <c r="D90" s="12"/>
    </row>
    <row r="91" spans="2:15" s="9" customFormat="1" ht="15.6" customHeight="1" x14ac:dyDescent="0.25">
      <c r="B91" s="41" t="s">
        <v>6</v>
      </c>
      <c r="C91" s="61" t="s">
        <v>15</v>
      </c>
      <c r="D91" s="15" t="s">
        <v>8</v>
      </c>
      <c r="E91" s="16"/>
    </row>
    <row r="92" spans="2:15" ht="15.6" customHeight="1" x14ac:dyDescent="0.25">
      <c r="B92" s="17" t="s">
        <v>9</v>
      </c>
      <c r="C92" s="167">
        <v>3152.79</v>
      </c>
      <c r="D92" s="19" t="s">
        <v>10</v>
      </c>
      <c r="E92" s="20"/>
    </row>
    <row r="93" spans="2:15" ht="15.6" customHeight="1" x14ac:dyDescent="0.25">
      <c r="B93" s="17" t="s">
        <v>9</v>
      </c>
      <c r="C93" s="167">
        <v>367.46</v>
      </c>
      <c r="D93" s="19" t="s">
        <v>11</v>
      </c>
    </row>
    <row r="94" spans="2:15" ht="15.6" customHeight="1" x14ac:dyDescent="0.25">
      <c r="B94" s="17" t="s">
        <v>9</v>
      </c>
      <c r="C94" s="167">
        <v>1337.53</v>
      </c>
      <c r="D94" s="19" t="s">
        <v>12</v>
      </c>
    </row>
    <row r="95" spans="2:15" ht="15.6" customHeight="1" x14ac:dyDescent="0.25">
      <c r="B95" s="21"/>
      <c r="C95" s="167"/>
      <c r="D95" s="26" t="s">
        <v>13</v>
      </c>
    </row>
    <row r="96" spans="2:15" s="23" customFormat="1" ht="15.6" customHeight="1" x14ac:dyDescent="0.25">
      <c r="B96" s="24"/>
      <c r="C96" s="168"/>
      <c r="D96" s="169"/>
      <c r="E96" s="27"/>
    </row>
    <row r="97" spans="2:6" s="9" customFormat="1" ht="15.6" customHeight="1" x14ac:dyDescent="0.25">
      <c r="B97" s="28"/>
      <c r="C97" s="170">
        <f>SUM(C92:C96)</f>
        <v>4857.78</v>
      </c>
      <c r="D97" s="30"/>
      <c r="E97" s="31"/>
    </row>
    <row r="98" spans="2:6" s="5" customFormat="1" ht="19.899999999999999" customHeight="1" x14ac:dyDescent="0.3">
      <c r="B98" s="54" t="s">
        <v>14</v>
      </c>
      <c r="C98" s="55" t="s">
        <v>15</v>
      </c>
      <c r="D98" s="56"/>
      <c r="E98" s="35"/>
    </row>
    <row r="99" spans="2:6" ht="19.899999999999999" customHeight="1" x14ac:dyDescent="0.25">
      <c r="B99" s="2" t="s">
        <v>1</v>
      </c>
      <c r="C99" s="3"/>
      <c r="D99" s="4"/>
    </row>
    <row r="100" spans="2:6" ht="19.899999999999999" customHeight="1" x14ac:dyDescent="0.25">
      <c r="B100" s="171" t="s">
        <v>63</v>
      </c>
      <c r="C100" s="172" t="s">
        <v>3</v>
      </c>
      <c r="D100" s="173"/>
      <c r="E100" s="1"/>
    </row>
    <row r="101" spans="2:6" ht="15.6" customHeight="1" x14ac:dyDescent="0.25">
      <c r="B101" s="174" t="s">
        <v>16</v>
      </c>
      <c r="C101" s="175" t="s">
        <v>5</v>
      </c>
      <c r="D101" s="176"/>
      <c r="E101" s="1"/>
    </row>
    <row r="102" spans="2:6" s="9" customFormat="1" ht="15.6" customHeight="1" x14ac:dyDescent="0.25">
      <c r="B102" s="177" t="s">
        <v>6</v>
      </c>
      <c r="C102" s="178" t="s">
        <v>15</v>
      </c>
      <c r="D102" s="124" t="s">
        <v>8</v>
      </c>
      <c r="E102" s="16"/>
    </row>
    <row r="103" spans="2:6" s="23" customFormat="1" ht="15.6" customHeight="1" x14ac:dyDescent="0.25">
      <c r="B103" s="179" t="s">
        <v>64</v>
      </c>
      <c r="C103" s="180">
        <v>2211.39</v>
      </c>
      <c r="D103" s="181" t="s">
        <v>65</v>
      </c>
      <c r="E103" s="182"/>
    </row>
    <row r="104" spans="2:6" s="23" customFormat="1" ht="15.6" customHeight="1" x14ac:dyDescent="0.25">
      <c r="B104" s="179"/>
      <c r="C104" s="180"/>
      <c r="D104" s="181"/>
      <c r="E104" s="182"/>
    </row>
    <row r="105" spans="2:6" s="23" customFormat="1" ht="15.6" customHeight="1" x14ac:dyDescent="0.25">
      <c r="B105" s="179"/>
      <c r="C105" s="180"/>
      <c r="D105" s="181"/>
      <c r="E105" s="182"/>
    </row>
    <row r="106" spans="2:6" s="9" customFormat="1" ht="15.6" customHeight="1" x14ac:dyDescent="0.25">
      <c r="B106" s="51"/>
      <c r="C106" s="183">
        <f>SUM(C103)</f>
        <v>2211.39</v>
      </c>
      <c r="D106" s="53" t="s">
        <v>5</v>
      </c>
      <c r="E106" s="16"/>
    </row>
    <row r="107" spans="2:6" s="5" customFormat="1" ht="19.899999999999999" customHeight="1" x14ac:dyDescent="0.3">
      <c r="B107" s="54" t="s">
        <v>19</v>
      </c>
      <c r="C107" s="55" t="s">
        <v>15</v>
      </c>
      <c r="D107" s="56"/>
      <c r="E107" s="57"/>
    </row>
    <row r="108" spans="2:6" s="188" customFormat="1" ht="19.899999999999999" customHeight="1" x14ac:dyDescent="0.25">
      <c r="B108" s="184" t="s">
        <v>1</v>
      </c>
      <c r="C108" s="185"/>
      <c r="D108" s="186"/>
      <c r="E108" s="187"/>
    </row>
    <row r="109" spans="2:6" s="188" customFormat="1" ht="19.899999999999999" customHeight="1" x14ac:dyDescent="0.25">
      <c r="B109" s="171" t="s">
        <v>63</v>
      </c>
      <c r="C109" s="172" t="s">
        <v>3</v>
      </c>
      <c r="D109" s="173"/>
    </row>
    <row r="110" spans="2:6" s="9" customFormat="1" ht="15.6" customHeight="1" x14ac:dyDescent="0.25">
      <c r="B110" s="10" t="s">
        <v>20</v>
      </c>
      <c r="C110" s="11" t="s">
        <v>5</v>
      </c>
      <c r="D110" s="12"/>
    </row>
    <row r="111" spans="2:6" s="9" customFormat="1" ht="15.6" customHeight="1" x14ac:dyDescent="0.25">
      <c r="B111" s="189" t="s">
        <v>6</v>
      </c>
      <c r="C111" s="178" t="s">
        <v>15</v>
      </c>
      <c r="D111" s="124" t="s">
        <v>8</v>
      </c>
      <c r="E111" s="16"/>
    </row>
    <row r="112" spans="2:6" ht="15.6" customHeight="1" x14ac:dyDescent="0.25">
      <c r="B112" s="190" t="s">
        <v>5</v>
      </c>
      <c r="C112" s="43" t="s">
        <v>5</v>
      </c>
      <c r="D112" s="20" t="s">
        <v>5</v>
      </c>
      <c r="E112" s="191"/>
      <c r="F112" s="192" t="s">
        <v>5</v>
      </c>
    </row>
    <row r="113" spans="2:8" s="9" customFormat="1" ht="15.6" customHeight="1" x14ac:dyDescent="0.25">
      <c r="B113" s="193"/>
      <c r="C113" s="180"/>
      <c r="D113" s="194"/>
      <c r="E113" s="16"/>
    </row>
    <row r="114" spans="2:8" s="9" customFormat="1" ht="15.6" customHeight="1" x14ac:dyDescent="0.25">
      <c r="B114" s="75"/>
      <c r="C114" s="195">
        <f>SUM(C112:C112)</f>
        <v>0</v>
      </c>
      <c r="D114" s="196"/>
      <c r="E114" s="16"/>
    </row>
    <row r="115" spans="2:8" s="5" customFormat="1" ht="19.899999999999999" customHeight="1" x14ac:dyDescent="0.3">
      <c r="B115" s="197" t="s">
        <v>23</v>
      </c>
      <c r="C115" s="55" t="s">
        <v>15</v>
      </c>
      <c r="D115" s="198"/>
      <c r="E115" s="35"/>
    </row>
    <row r="116" spans="2:8" ht="19.899999999999999" customHeight="1" x14ac:dyDescent="0.25">
      <c r="B116" s="2" t="s">
        <v>1</v>
      </c>
      <c r="C116" s="3"/>
      <c r="D116" s="4"/>
      <c r="E116" s="84"/>
    </row>
    <row r="117" spans="2:8" s="5" customFormat="1" ht="19.899999999999999" customHeight="1" x14ac:dyDescent="0.3">
      <c r="B117" s="36" t="s">
        <v>63</v>
      </c>
      <c r="C117" s="172" t="s">
        <v>3</v>
      </c>
      <c r="D117" s="173"/>
    </row>
    <row r="118" spans="2:8" s="9" customFormat="1" ht="15.6" customHeight="1" x14ac:dyDescent="0.25">
      <c r="B118" s="174" t="s">
        <v>24</v>
      </c>
      <c r="C118" s="199" t="s">
        <v>5</v>
      </c>
      <c r="D118" s="200"/>
      <c r="E118" s="201"/>
    </row>
    <row r="119" spans="2:8" s="9" customFormat="1" ht="15.6" customHeight="1" x14ac:dyDescent="0.25">
      <c r="B119" s="122" t="s">
        <v>6</v>
      </c>
      <c r="C119" s="178" t="s">
        <v>15</v>
      </c>
      <c r="D119" s="124" t="s">
        <v>8</v>
      </c>
      <c r="E119" s="92"/>
    </row>
    <row r="120" spans="2:8" ht="15.6" customHeight="1" x14ac:dyDescent="0.25">
      <c r="B120" s="202"/>
      <c r="C120" s="203"/>
      <c r="D120" s="204"/>
      <c r="E120" s="205"/>
    </row>
    <row r="121" spans="2:8" ht="15.6" customHeight="1" x14ac:dyDescent="0.25">
      <c r="B121" s="206"/>
      <c r="C121" s="207"/>
      <c r="D121" s="49"/>
      <c r="E121" s="205"/>
    </row>
    <row r="122" spans="2:8" ht="15.6" customHeight="1" x14ac:dyDescent="0.25">
      <c r="B122" s="206"/>
      <c r="C122" s="207"/>
      <c r="D122" s="49"/>
      <c r="E122" s="205"/>
    </row>
    <row r="123" spans="2:8" ht="15.6" customHeight="1" x14ac:dyDescent="0.25">
      <c r="B123" s="206"/>
      <c r="C123" s="207"/>
      <c r="D123" s="49"/>
      <c r="E123" s="205"/>
    </row>
    <row r="124" spans="2:8" s="23" customFormat="1" ht="15.6" customHeight="1" x14ac:dyDescent="0.25">
      <c r="B124" s="208"/>
      <c r="C124" s="25"/>
      <c r="D124" s="169"/>
      <c r="E124" s="27"/>
      <c r="H124" s="209"/>
    </row>
    <row r="125" spans="2:8" s="9" customFormat="1" ht="15.6" customHeight="1" x14ac:dyDescent="0.25">
      <c r="B125" s="98"/>
      <c r="C125" s="210">
        <f>SUM(C120:C124)</f>
        <v>0</v>
      </c>
      <c r="D125" s="99"/>
      <c r="E125" s="100"/>
    </row>
    <row r="126" spans="2:8" s="105" customFormat="1" ht="19.899999999999999" customHeight="1" x14ac:dyDescent="0.3">
      <c r="B126" s="211" t="s">
        <v>29</v>
      </c>
      <c r="C126" s="82" t="s">
        <v>15</v>
      </c>
      <c r="D126" s="212"/>
      <c r="E126" s="104"/>
    </row>
    <row r="127" spans="2:8" ht="19.899999999999999" customHeight="1" x14ac:dyDescent="0.25">
      <c r="B127" s="2" t="s">
        <v>1</v>
      </c>
      <c r="C127" s="3"/>
      <c r="D127" s="3"/>
      <c r="E127" s="4"/>
    </row>
    <row r="128" spans="2:8" s="5" customFormat="1" ht="19.899999999999999" customHeight="1" x14ac:dyDescent="0.3">
      <c r="B128" s="6" t="s">
        <v>63</v>
      </c>
      <c r="C128" s="111" t="s">
        <v>3</v>
      </c>
      <c r="D128" s="111"/>
      <c r="E128" s="112"/>
    </row>
    <row r="129" spans="2:5" ht="15.6" customHeight="1" x14ac:dyDescent="0.25">
      <c r="B129" s="213" t="s">
        <v>31</v>
      </c>
      <c r="C129" s="214"/>
      <c r="D129" s="214"/>
      <c r="E129" s="215"/>
    </row>
    <row r="130" spans="2:5" ht="15.6" customHeight="1" x14ac:dyDescent="0.25">
      <c r="B130" s="216" t="s">
        <v>32</v>
      </c>
      <c r="C130" s="217"/>
      <c r="D130" s="217"/>
      <c r="E130" s="218"/>
    </row>
    <row r="131" spans="2:5" ht="15.6" customHeight="1" x14ac:dyDescent="0.25">
      <c r="B131" s="219" t="s">
        <v>33</v>
      </c>
      <c r="C131" s="220"/>
      <c r="D131" s="220"/>
      <c r="E131" s="221"/>
    </row>
    <row r="132" spans="2:5" s="9" customFormat="1" ht="15.6" customHeight="1" x14ac:dyDescent="0.25">
      <c r="B132" s="222" t="s">
        <v>6</v>
      </c>
      <c r="C132" s="128" t="s">
        <v>34</v>
      </c>
      <c r="D132" s="128" t="s">
        <v>35</v>
      </c>
      <c r="E132" s="129" t="s">
        <v>36</v>
      </c>
    </row>
    <row r="133" spans="2:5" s="9" customFormat="1" ht="15.6" customHeight="1" x14ac:dyDescent="0.25">
      <c r="B133" s="223" t="s">
        <v>5</v>
      </c>
      <c r="C133" s="224" t="s">
        <v>5</v>
      </c>
      <c r="D133" s="224" t="s">
        <v>5</v>
      </c>
      <c r="E133" s="225" t="s">
        <v>5</v>
      </c>
    </row>
    <row r="134" spans="2:5" s="9" customFormat="1" ht="15.6" customHeight="1" x14ac:dyDescent="0.25">
      <c r="B134" s="223"/>
      <c r="C134" s="224"/>
      <c r="D134" s="224"/>
      <c r="E134" s="225"/>
    </row>
    <row r="135" spans="2:5" s="9" customFormat="1" ht="15.6" customHeight="1" x14ac:dyDescent="0.25">
      <c r="B135" s="226"/>
      <c r="C135" s="227"/>
      <c r="D135" s="227"/>
      <c r="E135" s="228">
        <v>0</v>
      </c>
    </row>
    <row r="136" spans="2:5" s="229" customFormat="1" ht="15.6" customHeight="1" x14ac:dyDescent="0.25">
      <c r="B136" s="213" t="s">
        <v>37</v>
      </c>
      <c r="C136" s="214"/>
      <c r="D136" s="214"/>
      <c r="E136" s="215"/>
    </row>
    <row r="137" spans="2:5" s="9" customFormat="1" ht="15.6" customHeight="1" x14ac:dyDescent="0.25">
      <c r="B137" s="127" t="s">
        <v>6</v>
      </c>
      <c r="C137" s="128" t="s">
        <v>34</v>
      </c>
      <c r="D137" s="128" t="s">
        <v>38</v>
      </c>
      <c r="E137" s="129" t="s">
        <v>39</v>
      </c>
    </row>
    <row r="138" spans="2:5" s="9" customFormat="1" ht="15.6" customHeight="1" x14ac:dyDescent="0.25">
      <c r="B138" s="230"/>
      <c r="C138" s="231"/>
      <c r="D138" s="231"/>
      <c r="E138" s="91"/>
    </row>
    <row r="139" spans="2:5" s="9" customFormat="1" ht="15.6" customHeight="1" x14ac:dyDescent="0.25">
      <c r="B139" s="230"/>
      <c r="C139" s="231"/>
      <c r="D139" s="231"/>
      <c r="E139" s="91"/>
    </row>
    <row r="140" spans="2:5" s="9" customFormat="1" ht="15.6" customHeight="1" x14ac:dyDescent="0.25">
      <c r="B140" s="230"/>
      <c r="C140" s="231"/>
      <c r="D140" s="231"/>
      <c r="E140" s="91"/>
    </row>
    <row r="141" spans="2:5" s="9" customFormat="1" ht="15.6" customHeight="1" x14ac:dyDescent="0.25">
      <c r="B141" s="130" t="s">
        <v>5</v>
      </c>
      <c r="C141" s="232" t="s">
        <v>5</v>
      </c>
      <c r="D141" s="131" t="s">
        <v>5</v>
      </c>
      <c r="E141" s="126">
        <v>0</v>
      </c>
    </row>
    <row r="142" spans="2:5" ht="15.75" x14ac:dyDescent="0.25">
      <c r="C142" s="233">
        <f>C97+C106+C114+C125</f>
        <v>7069.17</v>
      </c>
      <c r="D142" s="134" t="s">
        <v>66</v>
      </c>
      <c r="E142" s="162"/>
    </row>
    <row r="143" spans="2:5" ht="15.75" x14ac:dyDescent="0.25">
      <c r="C143" s="234"/>
      <c r="D143" s="159"/>
      <c r="E143" s="162"/>
    </row>
    <row r="144" spans="2:5" ht="12.6" customHeight="1" x14ac:dyDescent="0.25">
      <c r="B144" s="235"/>
      <c r="C144" s="236"/>
      <c r="D144" s="237"/>
      <c r="E144" s="162"/>
    </row>
    <row r="145" spans="2:15" ht="12.6" customHeight="1" x14ac:dyDescent="0.25">
      <c r="B145" s="238"/>
      <c r="C145" s="239"/>
      <c r="D145" s="238"/>
      <c r="E145" s="162"/>
    </row>
    <row r="146" spans="2:15" ht="12.6" customHeight="1" x14ac:dyDescent="0.25">
      <c r="B146" s="238"/>
      <c r="C146" s="239"/>
      <c r="D146" s="238"/>
      <c r="E146" s="162"/>
    </row>
    <row r="147" spans="2:15" ht="14.25" customHeight="1" x14ac:dyDescent="0.25">
      <c r="B147" s="238"/>
      <c r="C147" s="240"/>
      <c r="D147" s="241"/>
      <c r="E147" s="162"/>
    </row>
    <row r="148" spans="2:15" s="229" customFormat="1" ht="15.75" x14ac:dyDescent="0.25">
      <c r="B148" s="242"/>
      <c r="C148" s="243"/>
      <c r="D148" s="244"/>
      <c r="E148" s="245"/>
    </row>
    <row r="149" spans="2:15" ht="15.75" x14ac:dyDescent="0.25">
      <c r="B149" s="159"/>
      <c r="C149" s="160"/>
      <c r="D149" s="161"/>
      <c r="E149" s="162"/>
    </row>
    <row r="150" spans="2:15" ht="15.75" x14ac:dyDescent="0.25">
      <c r="B150" s="159"/>
      <c r="C150" s="160"/>
      <c r="E150" s="162"/>
    </row>
    <row r="151" spans="2:15" ht="15.75" x14ac:dyDescent="0.25">
      <c r="B151" s="159"/>
      <c r="C151" s="160"/>
      <c r="D151" s="161"/>
      <c r="E151" s="162"/>
    </row>
    <row r="152" spans="2:15" ht="15.75" x14ac:dyDescent="0.25">
      <c r="B152" s="159"/>
      <c r="C152" s="160"/>
      <c r="D152" s="161"/>
      <c r="E152" s="162"/>
    </row>
    <row r="153" spans="2:15" ht="15.75" x14ac:dyDescent="0.25">
      <c r="B153" s="159"/>
      <c r="C153" s="160"/>
      <c r="D153" s="161"/>
      <c r="E153" s="162"/>
    </row>
    <row r="154" spans="2:15" x14ac:dyDescent="0.25">
      <c r="B154" s="162" t="s">
        <v>57</v>
      </c>
      <c r="C154" s="163" t="s">
        <v>58</v>
      </c>
      <c r="D154" s="162" t="s">
        <v>59</v>
      </c>
      <c r="E154" s="162"/>
    </row>
    <row r="155" spans="2:15" x14ac:dyDescent="0.25">
      <c r="B155" s="162"/>
      <c r="C155" s="162"/>
      <c r="D155" s="162" t="s">
        <v>67</v>
      </c>
      <c r="E155" s="162"/>
    </row>
    <row r="156" spans="2:15" x14ac:dyDescent="0.25">
      <c r="B156" s="162"/>
      <c r="C156" s="162"/>
      <c r="D156" s="162"/>
      <c r="E156" s="162"/>
    </row>
    <row r="157" spans="2:15" x14ac:dyDescent="0.25">
      <c r="B157" s="162"/>
      <c r="C157" s="162"/>
      <c r="D157" s="162"/>
      <c r="E157" s="162"/>
    </row>
    <row r="158" spans="2:15" x14ac:dyDescent="0.25">
      <c r="B158" s="164"/>
      <c r="C158" s="164"/>
      <c r="L158" s="165"/>
      <c r="O158" s="166"/>
    </row>
    <row r="159" spans="2:15" x14ac:dyDescent="0.25">
      <c r="B159" s="162" t="s">
        <v>57</v>
      </c>
      <c r="C159" s="163" t="s">
        <v>61</v>
      </c>
      <c r="D159" s="162" t="s">
        <v>59</v>
      </c>
      <c r="E159" s="162"/>
    </row>
    <row r="160" spans="2:15" x14ac:dyDescent="0.25">
      <c r="B160" s="162"/>
      <c r="C160" s="162"/>
      <c r="D160" s="162" t="s">
        <v>62</v>
      </c>
      <c r="E160" s="162"/>
    </row>
    <row r="161" spans="2:15" x14ac:dyDescent="0.25">
      <c r="B161" s="164"/>
      <c r="C161" s="164"/>
      <c r="L161" s="165"/>
      <c r="O161" s="166"/>
    </row>
  </sheetData>
  <mergeCells count="31">
    <mergeCell ref="B136:E136"/>
    <mergeCell ref="C117:D117"/>
    <mergeCell ref="B127:E127"/>
    <mergeCell ref="C128:E128"/>
    <mergeCell ref="B129:E129"/>
    <mergeCell ref="B130:E130"/>
    <mergeCell ref="B131:E131"/>
    <mergeCell ref="C89:D89"/>
    <mergeCell ref="B99:D99"/>
    <mergeCell ref="C100:D100"/>
    <mergeCell ref="B108:D108"/>
    <mergeCell ref="C109:D109"/>
    <mergeCell ref="B116:D116"/>
    <mergeCell ref="B52:E52"/>
    <mergeCell ref="B55:E55"/>
    <mergeCell ref="B60:D60"/>
    <mergeCell ref="C61:D61"/>
    <mergeCell ref="B62:D62"/>
    <mergeCell ref="B88:D88"/>
    <mergeCell ref="B36:D36"/>
    <mergeCell ref="C37:D37"/>
    <mergeCell ref="B48:E48"/>
    <mergeCell ref="C49:E49"/>
    <mergeCell ref="B50:E50"/>
    <mergeCell ref="B51:E51"/>
    <mergeCell ref="B2:D2"/>
    <mergeCell ref="C3:D3"/>
    <mergeCell ref="B13:D13"/>
    <mergeCell ref="C14:D14"/>
    <mergeCell ref="B22:D22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Wu</dc:creator>
  <cp:lastModifiedBy>Ivan Wu</cp:lastModifiedBy>
  <dcterms:created xsi:type="dcterms:W3CDTF">2015-06-05T18:17:20Z</dcterms:created>
  <dcterms:modified xsi:type="dcterms:W3CDTF">2024-09-01T21:59:43Z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5129</vt:lpwstr>
  </property>
</Properties>
</file>