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yndF\Desktop\"/>
    </mc:Choice>
  </mc:AlternateContent>
  <xr:revisionPtr revIDLastSave="0" documentId="8_{00355ED7-5F24-48A0-9359-1FC6C8D8A4AA}" xr6:coauthVersionLast="46" xr6:coauthVersionMax="46" xr10:uidLastSave="{00000000-0000-0000-0000-000000000000}"/>
  <bookViews>
    <workbookView xWindow="28680" yWindow="-120" windowWidth="20730" windowHeight="11160" xr2:uid="{5DE6E820-D32B-4FDC-89D9-EEB2DC47721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30" i="1" l="1"/>
  <c r="C105" i="1"/>
  <c r="C97" i="1"/>
  <c r="C89" i="1"/>
  <c r="C82" i="1"/>
  <c r="C120" i="1" s="1"/>
  <c r="C124" i="1" s="1"/>
  <c r="C62" i="1"/>
  <c r="C61" i="1"/>
  <c r="C59" i="1"/>
  <c r="C35" i="1"/>
  <c r="C26" i="1"/>
  <c r="C19" i="1"/>
  <c r="C11" i="1"/>
  <c r="C50" i="1" s="1"/>
  <c r="C63" i="1" s="1"/>
</calcChain>
</file>

<file path=xl/sharedStrings.xml><?xml version="1.0" encoding="utf-8"?>
<sst xmlns="http://schemas.openxmlformats.org/spreadsheetml/2006/main" count="197" uniqueCount="55">
  <si>
    <t>Auto+Hide</t>
  </si>
  <si>
    <t>Office of the Auditor-General</t>
  </si>
  <si>
    <t xml:space="preserve">Auditor-General John Ryan </t>
  </si>
  <si>
    <t xml:space="preserve">                                    Period: 01 January 21 - 30 June 21</t>
  </si>
  <si>
    <t>Domestic Travel</t>
  </si>
  <si>
    <t xml:space="preserve"> </t>
  </si>
  <si>
    <t>Date</t>
  </si>
  <si>
    <t>Amount (NZ$)</t>
  </si>
  <si>
    <t>Type and purpose</t>
  </si>
  <si>
    <t>01/01/21 to 30/06/21</t>
  </si>
  <si>
    <t>Domestic flights for client visits, meetings, regional staff visits</t>
  </si>
  <si>
    <t>Domestic accommodation &amp; meals for client visits, meetings, regional staff visits</t>
  </si>
  <si>
    <t xml:space="preserve">Domestic car hire, taxis and other travel for client visits, meetings, regional staff visits </t>
  </si>
  <si>
    <t xml:space="preserve"> (other travel parking charges, shuttles etc.)</t>
  </si>
  <si>
    <t xml:space="preserve">Total Domestic travel expenses </t>
  </si>
  <si>
    <t>International travel</t>
  </si>
  <si>
    <t xml:space="preserve">Total International travel expenses </t>
  </si>
  <si>
    <t>Hospitality provided</t>
  </si>
  <si>
    <t xml:space="preserve">Total hospitality expenses </t>
  </si>
  <si>
    <t>Other</t>
  </si>
  <si>
    <t>Taituarā Gala Dinner Wellingotn</t>
  </si>
  <si>
    <t>NZICA Run CPD courses (4 in the series)</t>
  </si>
  <si>
    <t>Total other - Expenses</t>
  </si>
  <si>
    <t>Gifts &amp; Hospitality accepted (over $100 in estimated value)</t>
  </si>
  <si>
    <t>To include such items as meals, tickets to events, gifts from overseas counterparts, travel or accommodation (including that accepted by immediate family members).</t>
  </si>
  <si>
    <t xml:space="preserve">Gifts  </t>
  </si>
  <si>
    <t>Description</t>
  </si>
  <si>
    <t xml:space="preserve">Offered by </t>
  </si>
  <si>
    <t>Estimated value (NZ$)</t>
  </si>
  <si>
    <t>Hospitality</t>
  </si>
  <si>
    <t>Offered by</t>
  </si>
  <si>
    <t xml:space="preserve">Estimated value (NZ$) </t>
  </si>
  <si>
    <t>Auditor-General total for disclosure (includes gifts)</t>
  </si>
  <si>
    <t>John Ryan as Secretary General for PASAI</t>
  </si>
  <si>
    <t>Secretary General of the Pacific Association of Supreme Audit Institutions (PASAI) - Donor funded</t>
  </si>
  <si>
    <t>25/02/21 - 11/06/21</t>
  </si>
  <si>
    <t>PASAI Governing Board meeting - Travel, accommodation, meals</t>
  </si>
  <si>
    <t>PASAI total</t>
  </si>
  <si>
    <t>Internal use only - Not published</t>
  </si>
  <si>
    <t>Hospitality &lt;$100</t>
  </si>
  <si>
    <t>Gifts &lt;$100 included in "Other"</t>
  </si>
  <si>
    <t>AG PASAI total disclosed ARC</t>
  </si>
  <si>
    <t>Date:  ………………………………………………….</t>
  </si>
  <si>
    <t>Approved</t>
  </si>
  <si>
    <t>…………………………………………………………………………………………………………………..</t>
  </si>
  <si>
    <t>Auditor-General</t>
  </si>
  <si>
    <t xml:space="preserve">Reviewed </t>
  </si>
  <si>
    <t>Assistant Auditor-General Legal</t>
  </si>
  <si>
    <t>Deputy Auditor-General Greg Schollum</t>
  </si>
  <si>
    <t>Overall total for disclosure (includes gifts)</t>
  </si>
  <si>
    <t>Hospitality &gt;$100</t>
  </si>
  <si>
    <t>AG ARC total disclosed</t>
  </si>
  <si>
    <t>Greg Schollum Acting as Secretary General for PASAI                                       Period 01 January 21 - 30 June 21</t>
  </si>
  <si>
    <t xml:space="preserve">Pacific Association of Supreme Audit Institutions (PASAI) - Donor funding </t>
  </si>
  <si>
    <t>Deputy Auditor-General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</si>
</sst>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6" formatCode="&quot;$&quot;#,##0;[Red]\-&quot;$&quot;#,##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  <numFmt numFmtId="165" formatCode="#,##0;\(#,##0\)"/>
    <numFmt numFmtId="166" formatCode="dd/mm/yy;@"/>
    <numFmt numFmtId="167" formatCode="d/mm/yy;@"/>
    <numFmt numFmtId="168" formatCode="_-&quot;$&quot;* #,##0_-;\-&quot;$&quot;* #,##0_-;_-&quot;$&quot;* &quot;-&quot;??_-;_-@_-"/>
  </numFmts>
  <fonts count="3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indexed="8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i/>
      <sz val="12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</font>
    <font>
      <i/>
      <sz val="11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i/>
      <sz val="10"/>
      <color indexed="8"/>
      <name val="Calibri"/>
      <family val="2"/>
      <scheme val="minor"/>
    </font>
    <font>
      <b/>
      <sz val="11"/>
      <name val="Calibri"/>
      <family val="2"/>
    </font>
    <font>
      <i/>
      <sz val="12"/>
      <color indexed="8"/>
      <name val="Calibri"/>
      <family val="2"/>
      <scheme val="minor"/>
    </font>
    <font>
      <sz val="11"/>
      <color indexed="8"/>
      <name val="Two cent mi"/>
    </font>
    <font>
      <b/>
      <sz val="12"/>
      <color theme="1"/>
      <name val="Calibri"/>
      <family val="2"/>
      <scheme val="minor"/>
    </font>
    <font>
      <b/>
      <sz val="10"/>
      <color indexed="8"/>
      <name val="Arial"/>
      <family val="2"/>
    </font>
    <font>
      <sz val="11"/>
      <color indexed="8"/>
      <name val="Calibri"/>
      <family val="2"/>
    </font>
    <font>
      <sz val="12"/>
      <color rgb="FF2D2D2D"/>
      <name val="Calibri"/>
      <family val="2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Two cent mi"/>
    </font>
    <font>
      <b/>
      <sz val="14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0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rgb="FFFF66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rgb="FFF5F5F5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5" fontId="9" fillId="0" borderId="0">
      <alignment vertical="top"/>
    </xf>
    <xf numFmtId="0" fontId="21" fillId="0" borderId="0"/>
  </cellStyleXfs>
  <cellXfs count="211">
    <xf numFmtId="0" fontId="0" fillId="0" borderId="0" xfId="0"/>
    <xf numFmtId="0" fontId="0" fillId="2" borderId="0" xfId="0" applyFill="1"/>
    <xf numFmtId="0" fontId="4" fillId="3" borderId="1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 vertical="top" wrapText="1"/>
    </xf>
    <xf numFmtId="0" fontId="4" fillId="3" borderId="3" xfId="0" applyFont="1" applyFill="1" applyBorder="1" applyAlignment="1">
      <alignment horizontal="center" vertical="top" wrapText="1"/>
    </xf>
    <xf numFmtId="0" fontId="5" fillId="4" borderId="4" xfId="0" applyFont="1" applyFill="1" applyBorder="1" applyAlignment="1">
      <alignment horizontal="left" vertical="top" wrapText="1"/>
    </xf>
    <xf numFmtId="0" fontId="5" fillId="4" borderId="5" xfId="0" applyFont="1" applyFill="1" applyBorder="1" applyAlignment="1">
      <alignment horizontal="left" vertical="top" wrapText="1"/>
    </xf>
    <xf numFmtId="0" fontId="5" fillId="4" borderId="6" xfId="0" applyFont="1" applyFill="1" applyBorder="1" applyAlignment="1">
      <alignment horizontal="left" vertical="top" wrapText="1"/>
    </xf>
    <xf numFmtId="0" fontId="5" fillId="2" borderId="4" xfId="0" applyFont="1" applyFill="1" applyBorder="1" applyAlignment="1">
      <alignment vertical="top" wrapText="1"/>
    </xf>
    <xf numFmtId="0" fontId="6" fillId="2" borderId="5" xfId="0" applyFont="1" applyFill="1" applyBorder="1" applyAlignment="1">
      <alignment horizontal="right" vertical="top" wrapText="1"/>
    </xf>
    <xf numFmtId="0" fontId="6" fillId="2" borderId="6" xfId="0" applyFont="1" applyFill="1" applyBorder="1" applyAlignment="1">
      <alignment horizontal="right" vertical="top" wrapText="1"/>
    </xf>
    <xf numFmtId="0" fontId="7" fillId="3" borderId="7" xfId="0" applyFont="1" applyFill="1" applyBorder="1" applyAlignment="1">
      <alignment horizontal="left" vertical="top" wrapText="1"/>
    </xf>
    <xf numFmtId="0" fontId="7" fillId="3" borderId="8" xfId="0" applyFont="1" applyFill="1" applyBorder="1" applyAlignment="1">
      <alignment horizontal="right" vertical="top" wrapText="1"/>
    </xf>
    <xf numFmtId="0" fontId="7" fillId="3" borderId="9" xfId="0" applyFont="1" applyFill="1" applyBorder="1" applyAlignment="1">
      <alignment vertical="top" wrapText="1"/>
    </xf>
    <xf numFmtId="0" fontId="8" fillId="3" borderId="10" xfId="0" applyFont="1" applyFill="1" applyBorder="1"/>
    <xf numFmtId="164" fontId="8" fillId="3" borderId="0" xfId="1" applyNumberFormat="1" applyFont="1" applyFill="1" applyBorder="1" applyAlignment="1"/>
    <xf numFmtId="0" fontId="8" fillId="3" borderId="11" xfId="0" applyFont="1" applyFill="1" applyBorder="1"/>
    <xf numFmtId="0" fontId="0" fillId="0" borderId="0" xfId="3" applyNumberFormat="1" applyFont="1">
      <alignment vertical="top"/>
    </xf>
    <xf numFmtId="14" fontId="8" fillId="3" borderId="10" xfId="0" applyNumberFormat="1" applyFont="1" applyFill="1" applyBorder="1" applyAlignment="1">
      <alignment vertical="top"/>
    </xf>
    <xf numFmtId="0" fontId="10" fillId="3" borderId="11" xfId="0" applyFont="1" applyFill="1" applyBorder="1"/>
    <xf numFmtId="0" fontId="11" fillId="2" borderId="0" xfId="0" applyFont="1" applyFill="1"/>
    <xf numFmtId="14" fontId="12" fillId="3" borderId="10" xfId="0" applyNumberFormat="1" applyFont="1" applyFill="1" applyBorder="1" applyAlignment="1">
      <alignment vertical="top"/>
    </xf>
    <xf numFmtId="164" fontId="12" fillId="3" borderId="0" xfId="1" applyNumberFormat="1" applyFont="1" applyFill="1" applyBorder="1" applyAlignment="1"/>
    <xf numFmtId="0" fontId="13" fillId="3" borderId="11" xfId="0" applyFont="1" applyFill="1" applyBorder="1"/>
    <xf numFmtId="0" fontId="11" fillId="0" borderId="0" xfId="0" applyFont="1"/>
    <xf numFmtId="14" fontId="8" fillId="3" borderId="10" xfId="0" applyNumberFormat="1" applyFont="1" applyFill="1" applyBorder="1" applyAlignment="1">
      <alignment vertical="top" wrapText="1"/>
    </xf>
    <xf numFmtId="164" fontId="5" fillId="3" borderId="0" xfId="1" applyNumberFormat="1" applyFont="1" applyFill="1" applyBorder="1" applyAlignment="1">
      <alignment wrapText="1"/>
    </xf>
    <xf numFmtId="0" fontId="10" fillId="3" borderId="11" xfId="0" applyFont="1" applyFill="1" applyBorder="1" applyAlignment="1">
      <alignment wrapText="1"/>
    </xf>
    <xf numFmtId="164" fontId="0" fillId="0" borderId="0" xfId="0" applyNumberFormat="1"/>
    <xf numFmtId="0" fontId="5" fillId="4" borderId="1" xfId="0" applyFont="1" applyFill="1" applyBorder="1" applyAlignment="1">
      <alignment vertical="top" wrapText="1"/>
    </xf>
    <xf numFmtId="0" fontId="5" fillId="4" borderId="2" xfId="0" applyFont="1" applyFill="1" applyBorder="1" applyAlignment="1">
      <alignment horizontal="right" vertical="top" wrapText="1"/>
    </xf>
    <xf numFmtId="0" fontId="6" fillId="4" borderId="3" xfId="0" applyFont="1" applyFill="1" applyBorder="1" applyAlignment="1">
      <alignment vertical="top" wrapText="1"/>
    </xf>
    <xf numFmtId="0" fontId="5" fillId="2" borderId="4" xfId="0" applyFont="1" applyFill="1" applyBorder="1" applyAlignment="1">
      <alignment horizontal="left" vertical="top" wrapText="1"/>
    </xf>
    <xf numFmtId="0" fontId="5" fillId="2" borderId="5" xfId="0" applyFont="1" applyFill="1" applyBorder="1" applyAlignment="1">
      <alignment horizontal="left" vertical="top" wrapText="1"/>
    </xf>
    <xf numFmtId="0" fontId="5" fillId="2" borderId="6" xfId="0" applyFont="1" applyFill="1" applyBorder="1" applyAlignment="1">
      <alignment horizontal="left" vertical="top" wrapText="1"/>
    </xf>
    <xf numFmtId="0" fontId="6" fillId="2" borderId="5" xfId="0" applyFont="1" applyFill="1" applyBorder="1" applyAlignment="1">
      <alignment vertical="top" wrapText="1"/>
    </xf>
    <xf numFmtId="0" fontId="6" fillId="2" borderId="6" xfId="0" applyFont="1" applyFill="1" applyBorder="1" applyAlignment="1">
      <alignment vertical="top" wrapText="1"/>
    </xf>
    <xf numFmtId="0" fontId="7" fillId="3" borderId="7" xfId="0" applyFont="1" applyFill="1" applyBorder="1" applyAlignment="1">
      <alignment vertical="top" wrapText="1"/>
    </xf>
    <xf numFmtId="166" fontId="0" fillId="0" borderId="4" xfId="0" applyNumberFormat="1" applyBorder="1" applyAlignment="1">
      <alignment horizontal="left"/>
    </xf>
    <xf numFmtId="164" fontId="0" fillId="5" borderId="5" xfId="1" applyNumberFormat="1" applyFont="1" applyFill="1" applyBorder="1" applyAlignment="1">
      <alignment horizontal="right"/>
    </xf>
    <xf numFmtId="49" fontId="0" fillId="0" borderId="6" xfId="0" applyNumberFormat="1" applyBorder="1"/>
    <xf numFmtId="0" fontId="11" fillId="0" borderId="0" xfId="3" applyNumberFormat="1" applyFont="1">
      <alignment vertical="top"/>
    </xf>
    <xf numFmtId="166" fontId="0" fillId="2" borderId="10" xfId="0" applyNumberFormat="1" applyFill="1" applyBorder="1" applyAlignment="1">
      <alignment horizontal="left"/>
    </xf>
    <xf numFmtId="4" fontId="0" fillId="2" borderId="0" xfId="0" applyNumberFormat="1" applyFill="1" applyAlignment="1">
      <alignment horizontal="right"/>
    </xf>
    <xf numFmtId="4" fontId="0" fillId="2" borderId="11" xfId="0" applyNumberFormat="1" applyFill="1" applyBorder="1" applyAlignment="1">
      <alignment horizontal="left"/>
    </xf>
    <xf numFmtId="0" fontId="6" fillId="0" borderId="7" xfId="0" applyFont="1" applyBorder="1" applyAlignment="1">
      <alignment vertical="top" wrapText="1"/>
    </xf>
    <xf numFmtId="164" fontId="5" fillId="0" borderId="8" xfId="1" applyNumberFormat="1" applyFont="1" applyFill="1" applyBorder="1" applyAlignment="1">
      <alignment horizontal="left" vertical="top" wrapText="1"/>
    </xf>
    <xf numFmtId="0" fontId="14" fillId="0" borderId="9" xfId="3" applyNumberFormat="1" applyFont="1" applyBorder="1" applyAlignment="1">
      <alignment vertical="top" wrapText="1"/>
    </xf>
    <xf numFmtId="0" fontId="5" fillId="4" borderId="1" xfId="0" applyFont="1" applyFill="1" applyBorder="1" applyAlignment="1">
      <alignment wrapText="1"/>
    </xf>
    <xf numFmtId="0" fontId="5" fillId="4" borderId="2" xfId="0" applyFont="1" applyFill="1" applyBorder="1" applyAlignment="1">
      <alignment horizontal="right" wrapText="1"/>
    </xf>
    <xf numFmtId="0" fontId="6" fillId="4" borderId="3" xfId="0" applyFont="1" applyFill="1" applyBorder="1" applyAlignment="1">
      <alignment wrapText="1"/>
    </xf>
    <xf numFmtId="0" fontId="15" fillId="2" borderId="5" xfId="0" applyFont="1" applyFill="1" applyBorder="1" applyAlignment="1">
      <alignment horizontal="right" vertical="top" wrapText="1"/>
    </xf>
    <xf numFmtId="0" fontId="15" fillId="2" borderId="6" xfId="0" applyFont="1" applyFill="1" applyBorder="1" applyAlignment="1">
      <alignment horizontal="right" vertical="top" wrapText="1"/>
    </xf>
    <xf numFmtId="0" fontId="7" fillId="3" borderId="1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horizontal="right" vertical="top" wrapText="1"/>
    </xf>
    <xf numFmtId="0" fontId="7" fillId="3" borderId="3" xfId="0" applyFont="1" applyFill="1" applyBorder="1" applyAlignment="1">
      <alignment vertical="top" wrapText="1"/>
    </xf>
    <xf numFmtId="167" fontId="0" fillId="0" borderId="4" xfId="3" applyNumberFormat="1" applyFont="1" applyBorder="1" applyAlignment="1">
      <alignment horizontal="left" vertical="top"/>
    </xf>
    <xf numFmtId="164" fontId="1" fillId="0" borderId="5" xfId="1" applyNumberFormat="1" applyBorder="1" applyAlignment="1">
      <alignment vertical="top"/>
    </xf>
    <xf numFmtId="0" fontId="0" fillId="0" borderId="6" xfId="3" applyNumberFormat="1" applyFont="1" applyBorder="1" applyAlignment="1"/>
    <xf numFmtId="4" fontId="1" fillId="2" borderId="0" xfId="0" applyNumberFormat="1" applyFont="1" applyFill="1"/>
    <xf numFmtId="14" fontId="16" fillId="3" borderId="7" xfId="0" applyNumberFormat="1" applyFont="1" applyFill="1" applyBorder="1" applyAlignment="1">
      <alignment horizontal="left" wrapText="1"/>
    </xf>
    <xf numFmtId="164" fontId="17" fillId="3" borderId="8" xfId="1" applyNumberFormat="1" applyFont="1" applyFill="1" applyBorder="1" applyAlignment="1">
      <alignment horizontal="left" wrapText="1"/>
    </xf>
    <xf numFmtId="0" fontId="16" fillId="3" borderId="9" xfId="0" applyFont="1" applyFill="1" applyBorder="1" applyAlignment="1">
      <alignment horizontal="left" wrapText="1"/>
    </xf>
    <xf numFmtId="0" fontId="0" fillId="0" borderId="0" xfId="0" applyAlignment="1">
      <alignment horizontal="left"/>
    </xf>
    <xf numFmtId="0" fontId="0" fillId="2" borderId="0" xfId="0" applyFill="1" applyAlignment="1">
      <alignment horizontal="left"/>
    </xf>
    <xf numFmtId="0" fontId="6" fillId="4" borderId="1" xfId="0" applyFont="1" applyFill="1" applyBorder="1" applyAlignment="1">
      <alignment horizontal="left" vertical="top" wrapText="1"/>
    </xf>
    <xf numFmtId="0" fontId="18" fillId="4" borderId="3" xfId="0" applyFont="1" applyFill="1" applyBorder="1" applyAlignment="1">
      <alignment vertical="top"/>
    </xf>
    <xf numFmtId="0" fontId="4" fillId="0" borderId="0" xfId="0" applyFont="1" applyAlignment="1">
      <alignment vertical="top" wrapText="1"/>
    </xf>
    <xf numFmtId="0" fontId="5" fillId="0" borderId="0" xfId="0" applyFont="1" applyAlignment="1">
      <alignment vertical="top" wrapText="1"/>
    </xf>
    <xf numFmtId="0" fontId="6" fillId="2" borderId="4" xfId="0" applyFont="1" applyFill="1" applyBorder="1" applyAlignment="1">
      <alignment vertical="top" wrapText="1"/>
    </xf>
    <xf numFmtId="0" fontId="6" fillId="2" borderId="6" xfId="0" applyFont="1" applyFill="1" applyBorder="1" applyAlignment="1">
      <alignment horizontal="center" vertical="top" wrapText="1"/>
    </xf>
    <xf numFmtId="0" fontId="6" fillId="2" borderId="0" xfId="0" applyFont="1" applyFill="1" applyAlignment="1">
      <alignment vertical="top" wrapText="1"/>
    </xf>
    <xf numFmtId="0" fontId="7" fillId="3" borderId="10" xfId="0" applyFont="1" applyFill="1" applyBorder="1" applyAlignment="1">
      <alignment horizontal="left" vertical="top" wrapText="1"/>
    </xf>
    <xf numFmtId="0" fontId="7" fillId="3" borderId="0" xfId="0" applyFont="1" applyFill="1" applyAlignment="1">
      <alignment horizontal="right" vertical="top" wrapText="1"/>
    </xf>
    <xf numFmtId="0" fontId="7" fillId="3" borderId="11" xfId="0" applyFont="1" applyFill="1" applyBorder="1" applyAlignment="1">
      <alignment vertical="top" wrapText="1"/>
    </xf>
    <xf numFmtId="0" fontId="7" fillId="0" borderId="0" xfId="0" applyFont="1" applyAlignment="1">
      <alignment vertical="top" wrapText="1"/>
    </xf>
    <xf numFmtId="167" fontId="19" fillId="3" borderId="10" xfId="0" applyNumberFormat="1" applyFont="1" applyFill="1" applyBorder="1" applyAlignment="1">
      <alignment horizontal="left" vertical="top" wrapText="1"/>
    </xf>
    <xf numFmtId="3" fontId="1" fillId="5" borderId="0" xfId="0" applyNumberFormat="1" applyFont="1" applyFill="1"/>
    <xf numFmtId="0" fontId="20" fillId="0" borderId="0" xfId="0" applyFont="1" applyAlignment="1">
      <alignment vertical="center"/>
    </xf>
    <xf numFmtId="166" fontId="9" fillId="0" borderId="10" xfId="3" applyNumberFormat="1" applyBorder="1" applyAlignment="1">
      <alignment horizontal="left" vertical="top"/>
    </xf>
    <xf numFmtId="0" fontId="0" fillId="2" borderId="11" xfId="3" applyNumberFormat="1" applyFont="1" applyFill="1" applyBorder="1" applyAlignment="1"/>
    <xf numFmtId="164" fontId="7" fillId="0" borderId="0" xfId="0" applyNumberFormat="1" applyFont="1" applyAlignment="1">
      <alignment vertical="top" wrapText="1"/>
    </xf>
    <xf numFmtId="49" fontId="0" fillId="2" borderId="11" xfId="0" applyNumberFormat="1" applyFill="1" applyBorder="1"/>
    <xf numFmtId="164" fontId="11" fillId="2" borderId="0" xfId="0" applyNumberFormat="1" applyFont="1" applyFill="1"/>
    <xf numFmtId="166" fontId="21" fillId="3" borderId="7" xfId="0" applyNumberFormat="1" applyFont="1" applyFill="1" applyBorder="1" applyAlignment="1">
      <alignment horizontal="left"/>
    </xf>
    <xf numFmtId="164" fontId="22" fillId="3" borderId="8" xfId="1" applyNumberFormat="1" applyFont="1" applyFill="1" applyBorder="1" applyAlignment="1"/>
    <xf numFmtId="0" fontId="21" fillId="3" borderId="9" xfId="0" applyFont="1" applyFill="1" applyBorder="1"/>
    <xf numFmtId="0" fontId="21" fillId="0" borderId="0" xfId="3" applyNumberFormat="1" applyFont="1" applyAlignment="1">
      <alignment horizontal="left" wrapText="1"/>
    </xf>
    <xf numFmtId="0" fontId="5" fillId="4" borderId="7" xfId="0" applyFont="1" applyFill="1" applyBorder="1" applyAlignment="1">
      <alignment horizontal="justify" vertical="top" wrapText="1"/>
    </xf>
    <xf numFmtId="0" fontId="5" fillId="4" borderId="8" xfId="0" applyFont="1" applyFill="1" applyBorder="1" applyAlignment="1">
      <alignment horizontal="right" vertical="top" wrapText="1"/>
    </xf>
    <xf numFmtId="0" fontId="23" fillId="4" borderId="9" xfId="0" applyFont="1" applyFill="1" applyBorder="1" applyAlignment="1">
      <alignment vertical="top"/>
    </xf>
    <xf numFmtId="0" fontId="23" fillId="0" borderId="0" xfId="0" applyFont="1" applyAlignment="1">
      <alignment vertical="top" wrapText="1"/>
    </xf>
    <xf numFmtId="0" fontId="23" fillId="2" borderId="0" xfId="0" applyFont="1" applyFill="1"/>
    <xf numFmtId="0" fontId="6" fillId="2" borderId="0" xfId="0" applyFont="1" applyFill="1" applyAlignment="1">
      <alignment horizontal="justify" vertical="top" wrapText="1"/>
    </xf>
    <xf numFmtId="0" fontId="5" fillId="2" borderId="0" xfId="0" applyFont="1" applyFill="1" applyAlignment="1">
      <alignment horizontal="right" vertical="top" wrapText="1"/>
    </xf>
    <xf numFmtId="0" fontId="23" fillId="2" borderId="0" xfId="0" applyFont="1" applyFill="1" applyAlignment="1">
      <alignment vertical="top"/>
    </xf>
    <xf numFmtId="0" fontId="23" fillId="2" borderId="0" xfId="0" applyFont="1" applyFill="1" applyAlignment="1">
      <alignment vertical="top" wrapText="1"/>
    </xf>
    <xf numFmtId="0" fontId="5" fillId="4" borderId="8" xfId="0" applyFont="1" applyFill="1" applyBorder="1" applyAlignment="1">
      <alignment horizontal="left" vertical="top" wrapText="1"/>
    </xf>
    <xf numFmtId="0" fontId="5" fillId="4" borderId="9" xfId="0" applyFont="1" applyFill="1" applyBorder="1" applyAlignment="1">
      <alignment horizontal="left" vertical="top" wrapText="1"/>
    </xf>
    <xf numFmtId="0" fontId="0" fillId="4" borderId="0" xfId="0" applyFill="1"/>
    <xf numFmtId="0" fontId="6" fillId="6" borderId="7" xfId="0" applyFont="1" applyFill="1" applyBorder="1" applyAlignment="1">
      <alignment vertical="top" wrapText="1"/>
    </xf>
    <xf numFmtId="0" fontId="0" fillId="6" borderId="8" xfId="0" applyFill="1" applyBorder="1" applyAlignment="1">
      <alignment vertical="top" wrapText="1"/>
    </xf>
    <xf numFmtId="0" fontId="0" fillId="6" borderId="9" xfId="0" applyFill="1" applyBorder="1" applyAlignment="1">
      <alignment vertical="top" wrapText="1"/>
    </xf>
    <xf numFmtId="0" fontId="10" fillId="3" borderId="1" xfId="0" applyFont="1" applyFill="1" applyBorder="1" applyAlignment="1">
      <alignment horizontal="left" vertical="top"/>
    </xf>
    <xf numFmtId="0" fontId="10" fillId="3" borderId="2" xfId="0" applyFont="1" applyFill="1" applyBorder="1" applyAlignment="1">
      <alignment horizontal="left" vertical="top"/>
    </xf>
    <xf numFmtId="0" fontId="10" fillId="3" borderId="3" xfId="0" applyFont="1" applyFill="1" applyBorder="1" applyAlignment="1">
      <alignment horizontal="left" vertical="top"/>
    </xf>
    <xf numFmtId="0" fontId="6" fillId="6" borderId="10" xfId="0" applyFont="1" applyFill="1" applyBorder="1" applyAlignment="1">
      <alignment vertical="top" wrapText="1"/>
    </xf>
    <xf numFmtId="0" fontId="0" fillId="6" borderId="0" xfId="0" applyFill="1" applyAlignment="1">
      <alignment vertical="top" wrapText="1"/>
    </xf>
    <xf numFmtId="0" fontId="0" fillId="6" borderId="11" xfId="0" applyFill="1" applyBorder="1" applyAlignment="1">
      <alignment vertical="top" wrapText="1"/>
    </xf>
    <xf numFmtId="0" fontId="7" fillId="3" borderId="1" xfId="0" applyFont="1" applyFill="1" applyBorder="1" applyAlignment="1">
      <alignment horizontal="left" vertical="top" wrapText="1"/>
    </xf>
    <xf numFmtId="0" fontId="7" fillId="3" borderId="2" xfId="0" applyFont="1" applyFill="1" applyBorder="1" applyAlignment="1">
      <alignment vertical="top" wrapText="1"/>
    </xf>
    <xf numFmtId="14" fontId="24" fillId="3" borderId="10" xfId="0" quotePrefix="1" applyNumberFormat="1" applyFont="1" applyFill="1" applyBorder="1" applyAlignment="1">
      <alignment wrapText="1"/>
    </xf>
    <xf numFmtId="0" fontId="24" fillId="3" borderId="0" xfId="0" applyFont="1" applyFill="1" applyAlignment="1">
      <alignment wrapText="1"/>
    </xf>
    <xf numFmtId="6" fontId="24" fillId="3" borderId="11" xfId="0" applyNumberFormat="1" applyFont="1" applyFill="1" applyBorder="1" applyAlignment="1">
      <alignment horizontal="left" wrapText="1"/>
    </xf>
    <xf numFmtId="14" fontId="24" fillId="3" borderId="7" xfId="0" quotePrefix="1" applyNumberFormat="1" applyFont="1" applyFill="1" applyBorder="1" applyAlignment="1">
      <alignment horizontal="left" vertical="top" wrapText="1"/>
    </xf>
    <xf numFmtId="0" fontId="24" fillId="3" borderId="8" xfId="0" applyFont="1" applyFill="1" applyBorder="1" applyAlignment="1">
      <alignment vertical="top" wrapText="1"/>
    </xf>
    <xf numFmtId="168" fontId="24" fillId="3" borderId="9" xfId="2" applyNumberFormat="1" applyFont="1" applyFill="1" applyBorder="1" applyAlignment="1">
      <alignment horizontal="left" vertical="top" wrapText="1"/>
    </xf>
    <xf numFmtId="0" fontId="7" fillId="3" borderId="4" xfId="0" applyFont="1" applyFill="1" applyBorder="1" applyAlignment="1">
      <alignment vertical="top" wrapText="1"/>
    </xf>
    <xf numFmtId="0" fontId="7" fillId="3" borderId="5" xfId="0" applyFont="1" applyFill="1" applyBorder="1" applyAlignment="1">
      <alignment vertical="top" wrapText="1"/>
    </xf>
    <xf numFmtId="0" fontId="7" fillId="3" borderId="6" xfId="0" applyFont="1" applyFill="1" applyBorder="1" applyAlignment="1">
      <alignment vertical="top" wrapText="1"/>
    </xf>
    <xf numFmtId="0" fontId="7" fillId="3" borderId="10" xfId="0" applyFont="1" applyFill="1" applyBorder="1" applyAlignment="1">
      <alignment vertical="top" wrapText="1"/>
    </xf>
    <xf numFmtId="0" fontId="7" fillId="3" borderId="0" xfId="0" applyFont="1" applyFill="1" applyAlignment="1">
      <alignment vertical="top" wrapText="1"/>
    </xf>
    <xf numFmtId="167" fontId="24" fillId="3" borderId="7" xfId="0" applyNumberFormat="1" applyFont="1" applyFill="1" applyBorder="1" applyAlignment="1">
      <alignment horizontal="left" wrapText="1"/>
    </xf>
    <xf numFmtId="0" fontId="24" fillId="3" borderId="8" xfId="0" applyFont="1" applyFill="1" applyBorder="1"/>
    <xf numFmtId="44" fontId="24" fillId="3" borderId="9" xfId="2" applyFont="1" applyFill="1" applyBorder="1" applyAlignment="1">
      <alignment horizontal="left" wrapText="1"/>
    </xf>
    <xf numFmtId="167" fontId="24" fillId="3" borderId="0" xfId="0" applyNumberFormat="1" applyFont="1" applyFill="1" applyAlignment="1">
      <alignment horizontal="left" wrapText="1"/>
    </xf>
    <xf numFmtId="168" fontId="5" fillId="2" borderId="0" xfId="2" applyNumberFormat="1" applyFont="1" applyFill="1" applyBorder="1" applyAlignment="1">
      <alignment horizontal="right" wrapText="1"/>
    </xf>
    <xf numFmtId="0" fontId="17" fillId="2" borderId="0" xfId="0" applyFont="1" applyFill="1"/>
    <xf numFmtId="44" fontId="24" fillId="3" borderId="0" xfId="2" applyFont="1" applyFill="1" applyBorder="1" applyAlignment="1">
      <alignment horizontal="left" wrapText="1"/>
    </xf>
    <xf numFmtId="0" fontId="24" fillId="3" borderId="0" xfId="0" applyFont="1" applyFill="1"/>
    <xf numFmtId="0" fontId="5" fillId="4" borderId="2" xfId="0" applyFont="1" applyFill="1" applyBorder="1" applyAlignment="1">
      <alignment horizontal="left" vertical="top" wrapText="1"/>
    </xf>
    <xf numFmtId="0" fontId="5" fillId="4" borderId="3" xfId="0" applyFont="1" applyFill="1" applyBorder="1" applyAlignment="1">
      <alignment horizontal="left" vertical="top" wrapText="1"/>
    </xf>
    <xf numFmtId="167" fontId="17" fillId="2" borderId="4" xfId="0" applyNumberFormat="1" applyFont="1" applyFill="1" applyBorder="1" applyAlignment="1">
      <alignment horizontal="left"/>
    </xf>
    <xf numFmtId="167" fontId="17" fillId="2" borderId="5" xfId="0" applyNumberFormat="1" applyFont="1" applyFill="1" applyBorder="1" applyAlignment="1">
      <alignment horizontal="left"/>
    </xf>
    <xf numFmtId="167" fontId="17" fillId="2" borderId="6" xfId="0" applyNumberFormat="1" applyFont="1" applyFill="1" applyBorder="1" applyAlignment="1">
      <alignment horizontal="left"/>
    </xf>
    <xf numFmtId="167" fontId="25" fillId="2" borderId="0" xfId="0" applyNumberFormat="1" applyFont="1" applyFill="1" applyAlignment="1">
      <alignment wrapText="1"/>
    </xf>
    <xf numFmtId="0" fontId="7" fillId="3" borderId="7" xfId="0" applyFont="1" applyFill="1" applyBorder="1" applyAlignment="1">
      <alignment horizontal="left" vertical="center" wrapText="1"/>
    </xf>
    <xf numFmtId="14" fontId="19" fillId="3" borderId="4" xfId="0" applyNumberFormat="1" applyFont="1" applyFill="1" applyBorder="1" applyAlignment="1">
      <alignment horizontal="left" vertical="center" wrapText="1"/>
    </xf>
    <xf numFmtId="0" fontId="8" fillId="3" borderId="5" xfId="0" applyFont="1" applyFill="1" applyBorder="1" applyAlignment="1">
      <alignment horizontal="right" vertical="top" wrapText="1"/>
    </xf>
    <xf numFmtId="14" fontId="0" fillId="2" borderId="10" xfId="0" applyNumberFormat="1" applyFill="1" applyBorder="1" applyAlignment="1">
      <alignment horizontal="left"/>
    </xf>
    <xf numFmtId="3" fontId="1" fillId="2" borderId="0" xfId="0" applyNumberFormat="1" applyFont="1" applyFill="1"/>
    <xf numFmtId="14" fontId="0" fillId="5" borderId="7" xfId="0" applyNumberFormat="1" applyFill="1" applyBorder="1" applyAlignment="1">
      <alignment horizontal="left"/>
    </xf>
    <xf numFmtId="3" fontId="1" fillId="5" borderId="8" xfId="0" applyNumberFormat="1" applyFont="1" applyFill="1" applyBorder="1"/>
    <xf numFmtId="49" fontId="0" fillId="5" borderId="9" xfId="0" applyNumberFormat="1" applyFill="1" applyBorder="1"/>
    <xf numFmtId="167" fontId="0" fillId="5" borderId="0" xfId="0" quotePrefix="1" applyNumberFormat="1" applyFill="1" applyAlignment="1">
      <alignment horizontal="left"/>
    </xf>
    <xf numFmtId="168" fontId="17" fillId="5" borderId="0" xfId="4" applyNumberFormat="1" applyFont="1" applyFill="1"/>
    <xf numFmtId="0" fontId="5" fillId="3" borderId="0" xfId="0" applyFont="1" applyFill="1" applyAlignment="1">
      <alignment wrapText="1"/>
    </xf>
    <xf numFmtId="44" fontId="11" fillId="2" borderId="0" xfId="0" applyNumberFormat="1" applyFont="1" applyFill="1"/>
    <xf numFmtId="0" fontId="11" fillId="7" borderId="0" xfId="0" applyFont="1" applyFill="1"/>
    <xf numFmtId="164" fontId="11" fillId="7" borderId="0" xfId="1" applyNumberFormat="1" applyFont="1" applyFill="1" applyAlignment="1"/>
    <xf numFmtId="0" fontId="11" fillId="7" borderId="0" xfId="0" applyFont="1" applyFill="1" applyAlignment="1">
      <alignment wrapText="1"/>
    </xf>
    <xf numFmtId="164" fontId="12" fillId="7" borderId="0" xfId="1" applyNumberFormat="1" applyFont="1" applyFill="1" applyBorder="1" applyAlignment="1">
      <alignment horizontal="right" wrapText="1"/>
    </xf>
    <xf numFmtId="164" fontId="27" fillId="7" borderId="0" xfId="1" applyNumberFormat="1" applyFont="1" applyFill="1" applyBorder="1" applyAlignment="1">
      <alignment horizontal="right" wrapText="1"/>
    </xf>
    <xf numFmtId="0" fontId="0" fillId="3" borderId="0" xfId="0" applyFill="1" applyAlignment="1">
      <alignment wrapText="1"/>
    </xf>
    <xf numFmtId="164" fontId="5" fillId="3" borderId="0" xfId="0" applyNumberFormat="1" applyFont="1" applyFill="1" applyAlignment="1">
      <alignment wrapText="1"/>
    </xf>
    <xf numFmtId="0" fontId="23" fillId="3" borderId="0" xfId="0" applyFont="1" applyFill="1" applyAlignment="1">
      <alignment wrapText="1"/>
    </xf>
    <xf numFmtId="0" fontId="0" fillId="3" borderId="0" xfId="0" applyFill="1"/>
    <xf numFmtId="0" fontId="0" fillId="3" borderId="0" xfId="0" applyFill="1" applyAlignment="1">
      <alignment horizontal="right"/>
    </xf>
    <xf numFmtId="167" fontId="0" fillId="0" borderId="0" xfId="0" applyNumberFormat="1" applyAlignment="1">
      <alignment horizontal="center"/>
    </xf>
    <xf numFmtId="166" fontId="0" fillId="2" borderId="0" xfId="0" applyNumberFormat="1" applyFill="1" applyAlignment="1">
      <alignment horizontal="left"/>
    </xf>
    <xf numFmtId="0" fontId="28" fillId="2" borderId="0" xfId="0" applyFont="1" applyFill="1"/>
    <xf numFmtId="0" fontId="5" fillId="4" borderId="1" xfId="0" applyFont="1" applyFill="1" applyBorder="1" applyAlignment="1">
      <alignment horizontal="left" vertical="top" wrapText="1"/>
    </xf>
    <xf numFmtId="168" fontId="8" fillId="3" borderId="0" xfId="2" applyNumberFormat="1" applyFont="1" applyFill="1" applyBorder="1" applyAlignment="1"/>
    <xf numFmtId="168" fontId="12" fillId="3" borderId="0" xfId="2" applyNumberFormat="1" applyFont="1" applyFill="1" applyBorder="1" applyAlignment="1"/>
    <xf numFmtId="168" fontId="5" fillId="3" borderId="0" xfId="2" applyNumberFormat="1" applyFont="1" applyFill="1" applyBorder="1" applyAlignment="1">
      <alignment wrapText="1"/>
    </xf>
    <xf numFmtId="0" fontId="6" fillId="2" borderId="1" xfId="0" applyFont="1" applyFill="1" applyBorder="1" applyAlignment="1">
      <alignment vertical="top" wrapText="1"/>
    </xf>
    <xf numFmtId="0" fontId="6" fillId="2" borderId="2" xfId="0" applyFont="1" applyFill="1" applyBorder="1" applyAlignment="1">
      <alignment horizontal="right" vertical="top" wrapText="1"/>
    </xf>
    <xf numFmtId="0" fontId="6" fillId="2" borderId="3" xfId="0" applyFont="1" applyFill="1" applyBorder="1" applyAlignment="1">
      <alignment horizontal="right" vertical="top" wrapText="1"/>
    </xf>
    <xf numFmtId="0" fontId="7" fillId="3" borderId="1" xfId="0" applyFont="1" applyFill="1" applyBorder="1" applyAlignment="1">
      <alignment vertical="top" wrapText="1"/>
    </xf>
    <xf numFmtId="166" fontId="0" fillId="0" borderId="10" xfId="0" applyNumberFormat="1" applyBorder="1" applyAlignment="1">
      <alignment horizontal="left"/>
    </xf>
    <xf numFmtId="164" fontId="0" fillId="5" borderId="0" xfId="1" applyNumberFormat="1" applyFont="1" applyFill="1" applyBorder="1" applyAlignment="1">
      <alignment horizontal="right"/>
    </xf>
    <xf numFmtId="49" fontId="0" fillId="0" borderId="11" xfId="0" applyNumberFormat="1" applyBorder="1"/>
    <xf numFmtId="4" fontId="2" fillId="5" borderId="0" xfId="0" applyNumberFormat="1" applyFont="1" applyFill="1" applyAlignment="1">
      <alignment horizontal="right"/>
    </xf>
    <xf numFmtId="168" fontId="29" fillId="5" borderId="8" xfId="2" applyNumberFormat="1" applyFont="1" applyFill="1" applyBorder="1" applyAlignment="1">
      <alignment horizontal="right"/>
    </xf>
    <xf numFmtId="0" fontId="6" fillId="4" borderId="1" xfId="0" applyFont="1" applyFill="1" applyBorder="1" applyAlignment="1">
      <alignment wrapText="1"/>
    </xf>
    <xf numFmtId="167" fontId="0" fillId="5" borderId="10" xfId="0" applyNumberFormat="1" applyFill="1" applyBorder="1" applyAlignment="1">
      <alignment horizontal="left"/>
    </xf>
    <xf numFmtId="49" fontId="0" fillId="5" borderId="11" xfId="0" applyNumberFormat="1" applyFill="1" applyBorder="1"/>
    <xf numFmtId="168" fontId="3" fillId="3" borderId="8" xfId="2" applyNumberFormat="1" applyFont="1" applyFill="1" applyBorder="1" applyAlignment="1">
      <alignment horizontal="right" wrapText="1"/>
    </xf>
    <xf numFmtId="0" fontId="16" fillId="3" borderId="9" xfId="0" applyFont="1" applyFill="1" applyBorder="1" applyAlignment="1">
      <alignment wrapText="1"/>
    </xf>
    <xf numFmtId="0" fontId="6" fillId="2" borderId="3" xfId="0" applyFont="1" applyFill="1" applyBorder="1" applyAlignment="1">
      <alignment horizontal="center" vertical="top" wrapText="1"/>
    </xf>
    <xf numFmtId="168" fontId="29" fillId="3" borderId="8" xfId="2" applyNumberFormat="1" applyFont="1" applyFill="1" applyBorder="1" applyAlignment="1"/>
    <xf numFmtId="0" fontId="6" fillId="4" borderId="1" xfId="0" applyFont="1" applyFill="1" applyBorder="1" applyAlignment="1">
      <alignment horizontal="justify" vertical="top" wrapText="1"/>
    </xf>
    <xf numFmtId="0" fontId="23" fillId="4" borderId="3" xfId="0" applyFont="1" applyFill="1" applyBorder="1" applyAlignment="1">
      <alignment vertical="top"/>
    </xf>
    <xf numFmtId="0" fontId="6" fillId="6" borderId="1" xfId="0" applyFont="1" applyFill="1" applyBorder="1" applyAlignment="1">
      <alignment vertical="top" wrapText="1"/>
    </xf>
    <xf numFmtId="0" fontId="6" fillId="6" borderId="2" xfId="0" applyFont="1" applyFill="1" applyBorder="1" applyAlignment="1">
      <alignment vertical="top" wrapText="1"/>
    </xf>
    <xf numFmtId="0" fontId="6" fillId="6" borderId="3" xfId="0" applyFont="1" applyFill="1" applyBorder="1" applyAlignment="1">
      <alignment vertical="top" wrapText="1"/>
    </xf>
    <xf numFmtId="0" fontId="10" fillId="3" borderId="1" xfId="0" applyFont="1" applyFill="1" applyBorder="1" applyAlignment="1">
      <alignment horizontal="justify" vertical="top"/>
    </xf>
    <xf numFmtId="0" fontId="10" fillId="3" borderId="2" xfId="0" applyFont="1" applyFill="1" applyBorder="1" applyAlignment="1">
      <alignment horizontal="justify" vertical="top"/>
    </xf>
    <xf numFmtId="0" fontId="10" fillId="3" borderId="3" xfId="0" applyFont="1" applyFill="1" applyBorder="1" applyAlignment="1">
      <alignment horizontal="justify" vertical="top"/>
    </xf>
    <xf numFmtId="0" fontId="7" fillId="3" borderId="4" xfId="0" applyFont="1" applyFill="1" applyBorder="1" applyAlignment="1">
      <alignment horizontal="left" vertical="top" wrapText="1"/>
    </xf>
    <xf numFmtId="44" fontId="24" fillId="3" borderId="9" xfId="2" applyFont="1" applyFill="1" applyBorder="1" applyAlignment="1">
      <alignment horizontal="left" vertical="top" wrapText="1"/>
    </xf>
    <xf numFmtId="1" fontId="24" fillId="3" borderId="8" xfId="0" applyNumberFormat="1" applyFont="1" applyFill="1" applyBorder="1"/>
    <xf numFmtId="164" fontId="5" fillId="3" borderId="0" xfId="1" applyNumberFormat="1" applyFont="1" applyFill="1" applyBorder="1" applyAlignment="1">
      <alignment horizontal="right" wrapText="1"/>
    </xf>
    <xf numFmtId="164" fontId="0" fillId="7" borderId="0" xfId="1" applyNumberFormat="1" applyFont="1" applyFill="1" applyBorder="1" applyAlignment="1">
      <alignment horizontal="right"/>
    </xf>
    <xf numFmtId="0" fontId="0" fillId="7" borderId="0" xfId="0" applyFill="1"/>
    <xf numFmtId="0" fontId="0" fillId="7" borderId="0" xfId="0" applyFill="1" applyAlignment="1">
      <alignment wrapText="1"/>
    </xf>
    <xf numFmtId="164" fontId="8" fillId="7" borderId="0" xfId="1" applyNumberFormat="1" applyFont="1" applyFill="1" applyBorder="1" applyAlignment="1">
      <alignment horizontal="right" wrapText="1"/>
    </xf>
    <xf numFmtId="164" fontId="5" fillId="7" borderId="0" xfId="1" applyNumberFormat="1" applyFont="1" applyFill="1" applyBorder="1" applyAlignment="1">
      <alignment horizontal="right" wrapText="1"/>
    </xf>
    <xf numFmtId="0" fontId="23" fillId="7" borderId="0" xfId="0" applyFont="1" applyFill="1" applyAlignment="1">
      <alignment wrapText="1"/>
    </xf>
    <xf numFmtId="0" fontId="5" fillId="4" borderId="1" xfId="0" applyFont="1" applyFill="1" applyBorder="1" applyAlignment="1">
      <alignment horizontal="left" vertical="top" wrapText="1"/>
    </xf>
    <xf numFmtId="167" fontId="17" fillId="2" borderId="4" xfId="0" applyNumberFormat="1" applyFont="1" applyFill="1" applyBorder="1"/>
    <xf numFmtId="167" fontId="25" fillId="2" borderId="5" xfId="0" applyNumberFormat="1" applyFont="1" applyFill="1" applyBorder="1" applyAlignment="1">
      <alignment wrapText="1"/>
    </xf>
    <xf numFmtId="167" fontId="25" fillId="2" borderId="6" xfId="0" applyNumberFormat="1" applyFont="1" applyFill="1" applyBorder="1" applyAlignment="1">
      <alignment wrapText="1"/>
    </xf>
    <xf numFmtId="14" fontId="0" fillId="5" borderId="4" xfId="0" quotePrefix="1" applyNumberFormat="1" applyFill="1" applyBorder="1" applyAlignment="1">
      <alignment horizontal="left"/>
    </xf>
    <xf numFmtId="49" fontId="21" fillId="5" borderId="6" xfId="4" applyNumberFormat="1" applyFill="1" applyBorder="1"/>
    <xf numFmtId="167" fontId="0" fillId="5" borderId="10" xfId="0" quotePrefix="1" applyNumberFormat="1" applyFill="1" applyBorder="1" applyAlignment="1">
      <alignment horizontal="left"/>
    </xf>
    <xf numFmtId="44" fontId="0" fillId="5" borderId="0" xfId="2" applyFont="1" applyFill="1" applyBorder="1" applyAlignment="1"/>
    <xf numFmtId="49" fontId="0" fillId="5" borderId="11" xfId="4" applyNumberFormat="1" applyFont="1" applyFill="1" applyBorder="1"/>
    <xf numFmtId="167" fontId="0" fillId="5" borderId="7" xfId="0" quotePrefix="1" applyNumberFormat="1" applyFill="1" applyBorder="1" applyAlignment="1">
      <alignment horizontal="left"/>
    </xf>
    <xf numFmtId="168" fontId="0" fillId="5" borderId="8" xfId="4" applyNumberFormat="1" applyFont="1" applyFill="1" applyBorder="1"/>
    <xf numFmtId="0" fontId="26" fillId="8" borderId="6" xfId="0" applyFont="1" applyFill="1" applyBorder="1" applyAlignment="1">
      <alignment vertical="top" readingOrder="1"/>
    </xf>
  </cellXfs>
  <cellStyles count="5">
    <cellStyle name="Audit NZ" xfId="3" xr:uid="{C7C95743-B438-47B5-9E52-11F4C1575395}"/>
    <cellStyle name="Comma" xfId="1" builtinId="3"/>
    <cellStyle name="Currency" xfId="2" builtinId="4"/>
    <cellStyle name="Normal" xfId="0" builtinId="0"/>
    <cellStyle name="Normal 2" xfId="4" xr:uid="{E5F0B9BF-7030-4A74-9478-D4BE07BE8A6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2A88D4-3AB2-487D-AAC4-08F6B93C9E11}">
  <dimension ref="A1:O144"/>
  <sheetViews>
    <sheetView tabSelected="1" topLeftCell="B14" workbookViewId="0">
      <selection activeCell="B21" sqref="B21:D21"/>
    </sheetView>
  </sheetViews>
  <sheetFormatPr defaultColWidth="9" defaultRowHeight="14.4"/>
  <cols>
    <col min="1" max="1" width="9" style="1" hidden="1" customWidth="1"/>
    <col min="2" max="2" width="50.33203125" customWidth="1"/>
    <col min="3" max="3" width="26.88671875" customWidth="1"/>
    <col min="4" max="4" width="83.33203125" bestFit="1" customWidth="1"/>
    <col min="5" max="5" width="19.109375" customWidth="1"/>
    <col min="6" max="35" width="9.109375" style="1" customWidth="1"/>
    <col min="36" max="16384" width="9" style="1"/>
  </cols>
  <sheetData>
    <row r="1" spans="1:5" hidden="1">
      <c r="A1" s="1" t="s">
        <v>0</v>
      </c>
    </row>
    <row r="2" spans="1:5" ht="20.100000000000001" customHeight="1">
      <c r="B2" s="2" t="s">
        <v>1</v>
      </c>
      <c r="C2" s="3"/>
      <c r="D2" s="4"/>
    </row>
    <row r="3" spans="1:5" ht="20.100000000000001" customHeight="1">
      <c r="B3" s="5" t="s">
        <v>2</v>
      </c>
      <c r="C3" s="6" t="s">
        <v>3</v>
      </c>
      <c r="D3" s="7"/>
      <c r="E3" s="1"/>
    </row>
    <row r="4" spans="1:5" ht="15.6">
      <c r="B4" s="8" t="s">
        <v>4</v>
      </c>
      <c r="C4" s="9" t="s">
        <v>5</v>
      </c>
      <c r="D4" s="10"/>
      <c r="E4" s="1"/>
    </row>
    <row r="5" spans="1:5">
      <c r="B5" s="11" t="s">
        <v>6</v>
      </c>
      <c r="C5" s="12" t="s">
        <v>7</v>
      </c>
      <c r="D5" s="13" t="s">
        <v>8</v>
      </c>
    </row>
    <row r="6" spans="1:5">
      <c r="B6" s="14" t="s">
        <v>9</v>
      </c>
      <c r="C6" s="15">
        <v>1677.64</v>
      </c>
      <c r="D6" s="16" t="s">
        <v>10</v>
      </c>
      <c r="E6" s="17"/>
    </row>
    <row r="7" spans="1:5">
      <c r="B7" s="14" t="s">
        <v>9</v>
      </c>
      <c r="C7" s="15">
        <v>507.42</v>
      </c>
      <c r="D7" s="16" t="s">
        <v>11</v>
      </c>
    </row>
    <row r="8" spans="1:5">
      <c r="B8" s="14" t="s">
        <v>9</v>
      </c>
      <c r="C8" s="15">
        <v>586.74</v>
      </c>
      <c r="D8" s="16" t="s">
        <v>12</v>
      </c>
    </row>
    <row r="9" spans="1:5">
      <c r="B9" s="18"/>
      <c r="C9" s="15"/>
      <c r="D9" s="19" t="s">
        <v>13</v>
      </c>
    </row>
    <row r="10" spans="1:5" s="20" customFormat="1" ht="8.1" customHeight="1">
      <c r="B10" s="21"/>
      <c r="C10" s="22"/>
      <c r="D10" s="23"/>
      <c r="E10" s="24"/>
    </row>
    <row r="11" spans="1:5" ht="15.6">
      <c r="B11" s="25"/>
      <c r="C11" s="26">
        <f>SUM(C6:C10)</f>
        <v>2771.8</v>
      </c>
      <c r="D11" s="27"/>
      <c r="E11" s="28"/>
    </row>
    <row r="12" spans="1:5" ht="15.6">
      <c r="B12" s="29" t="s">
        <v>14</v>
      </c>
      <c r="C12" s="30" t="s">
        <v>7</v>
      </c>
      <c r="D12" s="31"/>
      <c r="E12" t="s">
        <v>5</v>
      </c>
    </row>
    <row r="13" spans="1:5" ht="20.100000000000001" customHeight="1">
      <c r="B13" s="2" t="s">
        <v>1</v>
      </c>
      <c r="C13" s="3"/>
      <c r="D13" s="4"/>
    </row>
    <row r="14" spans="1:5" ht="20.100000000000001" customHeight="1">
      <c r="B14" s="32" t="s">
        <v>2</v>
      </c>
      <c r="C14" s="33" t="s">
        <v>3</v>
      </c>
      <c r="D14" s="34"/>
      <c r="E14" s="1"/>
    </row>
    <row r="15" spans="1:5" ht="15.6">
      <c r="B15" s="8" t="s">
        <v>15</v>
      </c>
      <c r="C15" s="35"/>
      <c r="D15" s="36"/>
      <c r="E15" s="1"/>
    </row>
    <row r="16" spans="1:5">
      <c r="B16" s="37" t="s">
        <v>6</v>
      </c>
      <c r="C16" s="12" t="s">
        <v>7</v>
      </c>
      <c r="D16" s="13" t="s">
        <v>8</v>
      </c>
    </row>
    <row r="17" spans="2:5" s="20" customFormat="1">
      <c r="B17" s="38" t="s">
        <v>5</v>
      </c>
      <c r="C17" s="39">
        <v>0</v>
      </c>
      <c r="D17" s="40"/>
      <c r="E17" s="41"/>
    </row>
    <row r="18" spans="2:5" s="20" customFormat="1" ht="15" customHeight="1">
      <c r="B18" s="42"/>
      <c r="C18" s="43"/>
      <c r="D18" s="44"/>
      <c r="E18" s="24"/>
    </row>
    <row r="19" spans="2:5" ht="15.6">
      <c r="B19" s="45"/>
      <c r="C19" s="46">
        <f>SUM(C17:C18)</f>
        <v>0</v>
      </c>
      <c r="D19" s="47" t="s">
        <v>5</v>
      </c>
    </row>
    <row r="20" spans="2:5" ht="18" customHeight="1">
      <c r="B20" s="48" t="s">
        <v>16</v>
      </c>
      <c r="C20" s="49" t="s">
        <v>7</v>
      </c>
      <c r="D20" s="50"/>
      <c r="E20" s="24"/>
    </row>
    <row r="21" spans="2:5" ht="20.100000000000001" customHeight="1">
      <c r="B21" s="2" t="s">
        <v>1</v>
      </c>
      <c r="C21" s="3"/>
      <c r="D21" s="4"/>
    </row>
    <row r="22" spans="2:5" ht="20.100000000000001" customHeight="1">
      <c r="B22" s="32" t="s">
        <v>2</v>
      </c>
      <c r="C22" s="33" t="s">
        <v>3</v>
      </c>
      <c r="D22" s="34"/>
    </row>
    <row r="23" spans="2:5" ht="15.6">
      <c r="B23" s="8" t="s">
        <v>17</v>
      </c>
      <c r="C23" s="51" t="s">
        <v>5</v>
      </c>
      <c r="D23" s="52"/>
      <c r="E23" s="1"/>
    </row>
    <row r="24" spans="2:5">
      <c r="B24" s="53" t="s">
        <v>6</v>
      </c>
      <c r="C24" s="54" t="s">
        <v>7</v>
      </c>
      <c r="D24" s="55" t="s">
        <v>8</v>
      </c>
    </row>
    <row r="25" spans="2:5">
      <c r="B25" s="56" t="s">
        <v>5</v>
      </c>
      <c r="C25" s="57">
        <v>0</v>
      </c>
      <c r="D25" s="58" t="s">
        <v>5</v>
      </c>
      <c r="E25" s="59"/>
    </row>
    <row r="26" spans="2:5" s="64" customFormat="1" ht="15.6">
      <c r="B26" s="60"/>
      <c r="C26" s="61">
        <f>SUM(C25:C25)</f>
        <v>0</v>
      </c>
      <c r="D26" s="62"/>
      <c r="E26" s="63"/>
    </row>
    <row r="27" spans="2:5" ht="15.6">
      <c r="B27" s="65" t="s">
        <v>18</v>
      </c>
      <c r="C27" s="30" t="s">
        <v>7</v>
      </c>
      <c r="D27" s="66"/>
    </row>
    <row r="28" spans="2:5" ht="18">
      <c r="B28" s="2" t="s">
        <v>1</v>
      </c>
      <c r="C28" s="3"/>
      <c r="D28" s="4"/>
      <c r="E28" s="67"/>
    </row>
    <row r="29" spans="2:5" ht="15.75" customHeight="1">
      <c r="B29" s="32" t="s">
        <v>2</v>
      </c>
      <c r="C29" s="33" t="s">
        <v>3</v>
      </c>
      <c r="D29" s="34"/>
      <c r="E29" s="68"/>
    </row>
    <row r="30" spans="2:5" ht="15.75" customHeight="1">
      <c r="B30" s="69" t="s">
        <v>19</v>
      </c>
      <c r="C30" s="9" t="s">
        <v>5</v>
      </c>
      <c r="D30" s="70"/>
      <c r="E30" s="71"/>
    </row>
    <row r="31" spans="2:5">
      <c r="B31" s="72" t="s">
        <v>6</v>
      </c>
      <c r="C31" s="73" t="s">
        <v>7</v>
      </c>
      <c r="D31" s="74" t="s">
        <v>8</v>
      </c>
      <c r="E31" s="75"/>
    </row>
    <row r="32" spans="2:5" ht="15.6">
      <c r="B32" s="76">
        <v>44216</v>
      </c>
      <c r="C32" s="77">
        <v>165</v>
      </c>
      <c r="D32" s="78" t="s">
        <v>20</v>
      </c>
      <c r="E32" s="75"/>
    </row>
    <row r="33" spans="2:8">
      <c r="B33" s="79">
        <v>44316</v>
      </c>
      <c r="C33" s="77">
        <v>344.36</v>
      </c>
      <c r="D33" s="80" t="s">
        <v>21</v>
      </c>
      <c r="E33" s="81"/>
    </row>
    <row r="34" spans="2:8" s="20" customFormat="1">
      <c r="B34" s="21"/>
      <c r="C34" s="22"/>
      <c r="D34" s="82"/>
      <c r="E34" s="24"/>
      <c r="H34" s="83"/>
    </row>
    <row r="35" spans="2:8" ht="15.6">
      <c r="B35" s="84"/>
      <c r="C35" s="85">
        <f>SUM(C32:C34)</f>
        <v>509.36</v>
      </c>
      <c r="D35" s="86"/>
      <c r="E35" s="87"/>
    </row>
    <row r="36" spans="2:8" s="92" customFormat="1" ht="15.6">
      <c r="B36" s="88" t="s">
        <v>22</v>
      </c>
      <c r="C36" s="89" t="s">
        <v>7</v>
      </c>
      <c r="D36" s="90"/>
      <c r="E36" s="91"/>
    </row>
    <row r="37" spans="2:8" s="92" customFormat="1" ht="15.6">
      <c r="B37" s="93"/>
      <c r="C37" s="94"/>
      <c r="D37" s="95"/>
      <c r="E37" s="96"/>
    </row>
    <row r="38" spans="2:8" ht="18">
      <c r="B38" s="2" t="s">
        <v>1</v>
      </c>
      <c r="C38" s="3"/>
      <c r="D38" s="3"/>
      <c r="E38" s="4"/>
    </row>
    <row r="39" spans="2:8" s="99" customFormat="1" ht="15.75" customHeight="1">
      <c r="B39" s="5" t="s">
        <v>2</v>
      </c>
      <c r="C39" s="97" t="s">
        <v>3</v>
      </c>
      <c r="D39" s="97"/>
      <c r="E39" s="98"/>
    </row>
    <row r="40" spans="2:8" ht="16.2" customHeight="1">
      <c r="B40" s="100" t="s">
        <v>23</v>
      </c>
      <c r="C40" s="101"/>
      <c r="D40" s="101"/>
      <c r="E40" s="102"/>
    </row>
    <row r="41" spans="2:8">
      <c r="B41" s="103" t="s">
        <v>24</v>
      </c>
      <c r="C41" s="104"/>
      <c r="D41" s="104"/>
      <c r="E41" s="105"/>
    </row>
    <row r="42" spans="2:8" ht="16.2" customHeight="1">
      <c r="B42" s="106" t="s">
        <v>25</v>
      </c>
      <c r="C42" s="107"/>
      <c r="D42" s="107"/>
      <c r="E42" s="108"/>
    </row>
    <row r="43" spans="2:8" ht="28.8">
      <c r="B43" s="109" t="s">
        <v>6</v>
      </c>
      <c r="C43" s="110" t="s">
        <v>26</v>
      </c>
      <c r="D43" s="110" t="s">
        <v>27</v>
      </c>
      <c r="E43" s="55" t="s">
        <v>28</v>
      </c>
    </row>
    <row r="44" spans="2:8">
      <c r="B44" s="111"/>
      <c r="C44" s="112"/>
      <c r="D44" s="112"/>
      <c r="E44" s="113"/>
    </row>
    <row r="45" spans="2:8">
      <c r="B45" s="114"/>
      <c r="C45" s="115"/>
      <c r="D45" s="115"/>
      <c r="E45" s="116">
        <v>0</v>
      </c>
    </row>
    <row r="46" spans="2:8" s="92" customFormat="1" ht="15.6">
      <c r="B46" s="100" t="s">
        <v>29</v>
      </c>
      <c r="C46" s="101"/>
      <c r="D46" s="101"/>
      <c r="E46" s="102"/>
    </row>
    <row r="47" spans="2:8" ht="28.8">
      <c r="B47" s="117" t="s">
        <v>6</v>
      </c>
      <c r="C47" s="118" t="s">
        <v>26</v>
      </c>
      <c r="D47" s="118" t="s">
        <v>30</v>
      </c>
      <c r="E47" s="119" t="s">
        <v>31</v>
      </c>
    </row>
    <row r="48" spans="2:8">
      <c r="B48" s="120"/>
      <c r="C48" s="121"/>
      <c r="D48" s="121"/>
      <c r="E48" s="74"/>
    </row>
    <row r="49" spans="2:7">
      <c r="B49" s="122" t="s">
        <v>5</v>
      </c>
      <c r="C49" s="123" t="s">
        <v>5</v>
      </c>
      <c r="D49" s="123" t="s">
        <v>5</v>
      </c>
      <c r="E49" s="124">
        <v>0</v>
      </c>
    </row>
    <row r="50" spans="2:7" ht="15.6">
      <c r="B50" s="125"/>
      <c r="C50" s="126">
        <f>C11+C19+C26+C35</f>
        <v>3281.1600000000003</v>
      </c>
      <c r="D50" s="127" t="s">
        <v>32</v>
      </c>
      <c r="E50" s="128"/>
    </row>
    <row r="51" spans="2:7">
      <c r="B51" s="125"/>
      <c r="C51" s="129"/>
      <c r="D51" s="129"/>
      <c r="E51" s="128"/>
    </row>
    <row r="52" spans="2:7" ht="18">
      <c r="B52" s="2" t="s">
        <v>1</v>
      </c>
      <c r="C52" s="3"/>
      <c r="D52" s="4"/>
    </row>
    <row r="53" spans="2:7" s="99" customFormat="1" ht="15.75" customHeight="1">
      <c r="B53" s="5" t="s">
        <v>33</v>
      </c>
      <c r="C53" s="130" t="s">
        <v>3</v>
      </c>
      <c r="D53" s="131"/>
    </row>
    <row r="54" spans="2:7" ht="18.75" customHeight="1">
      <c r="B54" s="132" t="s">
        <v>34</v>
      </c>
      <c r="C54" s="133"/>
      <c r="D54" s="134"/>
      <c r="E54" s="135"/>
      <c r="F54" s="135"/>
      <c r="G54" s="135"/>
    </row>
    <row r="55" spans="2:7">
      <c r="B55" s="136" t="s">
        <v>6</v>
      </c>
      <c r="C55" s="12" t="s">
        <v>7</v>
      </c>
      <c r="D55" s="13" t="s">
        <v>8</v>
      </c>
    </row>
    <row r="56" spans="2:7">
      <c r="B56" s="137" t="s">
        <v>35</v>
      </c>
      <c r="C56" s="138">
        <v>1948</v>
      </c>
      <c r="D56" s="210" t="s">
        <v>36</v>
      </c>
    </row>
    <row r="57" spans="2:7">
      <c r="B57" s="139"/>
      <c r="C57" s="140" t="s">
        <v>5</v>
      </c>
      <c r="D57" s="82"/>
      <c r="F57" s="1" t="s">
        <v>5</v>
      </c>
    </row>
    <row r="58" spans="2:7">
      <c r="B58" s="141" t="s">
        <v>5</v>
      </c>
      <c r="C58" s="142" t="s">
        <v>5</v>
      </c>
      <c r="D58" s="143" t="s">
        <v>5</v>
      </c>
      <c r="F58" s="1" t="s">
        <v>5</v>
      </c>
    </row>
    <row r="59" spans="2:7" ht="15.6">
      <c r="B59" s="144" t="s">
        <v>5</v>
      </c>
      <c r="C59" s="145">
        <f>SUM(C56:C58)</f>
        <v>1948</v>
      </c>
      <c r="D59" s="146" t="s">
        <v>37</v>
      </c>
      <c r="F59" s="1" t="s">
        <v>5</v>
      </c>
    </row>
    <row r="60" spans="2:7" s="20" customFormat="1" ht="13.8">
      <c r="B60" s="20" t="s">
        <v>5</v>
      </c>
      <c r="D60" s="147"/>
      <c r="F60" s="20" t="s">
        <v>5</v>
      </c>
    </row>
    <row r="61" spans="2:7" s="20" customFormat="1" ht="12.6" customHeight="1">
      <c r="B61" s="148" t="s">
        <v>38</v>
      </c>
      <c r="C61" s="149">
        <f>72.94+52+47.2+358.86+377.48+6.08+330.4+271.27+100</f>
        <v>1616.23</v>
      </c>
      <c r="D61" s="148" t="s">
        <v>39</v>
      </c>
    </row>
    <row r="62" spans="2:7" s="20" customFormat="1" ht="12.6" customHeight="1">
      <c r="B62" s="150"/>
      <c r="C62" s="151">
        <f>157.39+38.24+73.91+4.34+86.96+1000</f>
        <v>1360.84</v>
      </c>
      <c r="D62" s="150" t="s">
        <v>40</v>
      </c>
    </row>
    <row r="63" spans="2:7" s="20" customFormat="1" ht="12.6" customHeight="1">
      <c r="B63" s="150"/>
      <c r="C63" s="152">
        <f>C50+C59+C61+C62</f>
        <v>8206.23</v>
      </c>
      <c r="D63" s="150" t="s">
        <v>41</v>
      </c>
    </row>
    <row r="64" spans="2:7" ht="15.6">
      <c r="B64" s="153"/>
      <c r="C64" s="154"/>
      <c r="D64" s="155"/>
      <c r="E64" s="156"/>
    </row>
    <row r="65" spans="2:15" ht="15.6">
      <c r="B65" s="153"/>
      <c r="C65" s="154"/>
      <c r="D65" s="155"/>
      <c r="E65" s="156"/>
    </row>
    <row r="66" spans="2:15">
      <c r="B66" s="156" t="s">
        <v>42</v>
      </c>
      <c r="C66" s="157" t="s">
        <v>43</v>
      </c>
      <c r="D66" s="156" t="s">
        <v>44</v>
      </c>
      <c r="E66" s="156"/>
    </row>
    <row r="67" spans="2:15">
      <c r="B67" s="156"/>
      <c r="C67" s="156"/>
      <c r="D67" s="156" t="s">
        <v>45</v>
      </c>
      <c r="E67" s="156"/>
    </row>
    <row r="68" spans="2:15">
      <c r="B68" s="156"/>
      <c r="C68" s="156"/>
      <c r="D68" s="156"/>
      <c r="E68" s="156"/>
    </row>
    <row r="69" spans="2:15">
      <c r="B69" s="158"/>
      <c r="C69" s="158"/>
      <c r="L69" s="159"/>
      <c r="O69" s="160"/>
    </row>
    <row r="70" spans="2:15">
      <c r="B70" s="156" t="s">
        <v>42</v>
      </c>
      <c r="C70" s="157" t="s">
        <v>46</v>
      </c>
      <c r="D70" s="156" t="s">
        <v>44</v>
      </c>
      <c r="E70" s="156"/>
    </row>
    <row r="71" spans="2:15">
      <c r="B71" s="156"/>
      <c r="C71" s="156"/>
      <c r="D71" s="156" t="s">
        <v>47</v>
      </c>
      <c r="E71" s="156"/>
    </row>
    <row r="72" spans="2:15">
      <c r="B72" s="158"/>
      <c r="C72" s="158"/>
      <c r="L72" s="159"/>
      <c r="O72" s="160"/>
    </row>
    <row r="73" spans="2:15" ht="18">
      <c r="B73" s="2" t="s">
        <v>1</v>
      </c>
      <c r="C73" s="3"/>
      <c r="D73" s="4"/>
    </row>
    <row r="74" spans="2:15" ht="20.100000000000001" customHeight="1">
      <c r="B74" s="161" t="s">
        <v>48</v>
      </c>
      <c r="C74" s="6" t="s">
        <v>3</v>
      </c>
      <c r="D74" s="7"/>
      <c r="E74" s="1"/>
    </row>
    <row r="75" spans="2:15" ht="15.6">
      <c r="B75" s="8" t="s">
        <v>4</v>
      </c>
      <c r="C75" s="9" t="s">
        <v>5</v>
      </c>
      <c r="D75" s="10"/>
      <c r="E75" s="1"/>
    </row>
    <row r="76" spans="2:15">
      <c r="B76" s="37" t="s">
        <v>6</v>
      </c>
      <c r="C76" s="12" t="s">
        <v>7</v>
      </c>
      <c r="D76" s="13" t="s">
        <v>8</v>
      </c>
    </row>
    <row r="77" spans="2:15">
      <c r="B77" s="14" t="s">
        <v>9</v>
      </c>
      <c r="C77" s="162">
        <v>3966.44</v>
      </c>
      <c r="D77" s="16" t="s">
        <v>10</v>
      </c>
      <c r="E77" s="17"/>
    </row>
    <row r="78" spans="2:15">
      <c r="B78" s="14" t="s">
        <v>9</v>
      </c>
      <c r="C78" s="162">
        <v>447.39</v>
      </c>
      <c r="D78" s="16" t="s">
        <v>11</v>
      </c>
    </row>
    <row r="79" spans="2:15">
      <c r="B79" s="14" t="s">
        <v>9</v>
      </c>
      <c r="C79" s="162">
        <v>1376.76</v>
      </c>
      <c r="D79" s="16" t="s">
        <v>12</v>
      </c>
    </row>
    <row r="80" spans="2:15">
      <c r="B80" s="18"/>
      <c r="C80" s="162"/>
      <c r="D80" s="19" t="s">
        <v>13</v>
      </c>
    </row>
    <row r="81" spans="2:5" s="20" customFormat="1" ht="8.1" customHeight="1">
      <c r="B81" s="21"/>
      <c r="C81" s="163"/>
      <c r="D81" s="23"/>
      <c r="E81" s="24"/>
    </row>
    <row r="82" spans="2:5" ht="15.6">
      <c r="B82" s="25"/>
      <c r="C82" s="164">
        <f>SUM(C77:C81)</f>
        <v>5790.59</v>
      </c>
      <c r="D82" s="27"/>
      <c r="E82" s="28"/>
    </row>
    <row r="83" spans="2:5" ht="15.6">
      <c r="B83" s="29" t="s">
        <v>14</v>
      </c>
      <c r="C83" s="30" t="s">
        <v>7</v>
      </c>
      <c r="D83" s="31"/>
    </row>
    <row r="84" spans="2:5" ht="18">
      <c r="B84" s="2" t="s">
        <v>1</v>
      </c>
      <c r="C84" s="3"/>
      <c r="D84" s="4"/>
    </row>
    <row r="85" spans="2:5" ht="20.100000000000001" customHeight="1">
      <c r="B85" s="32" t="s">
        <v>48</v>
      </c>
      <c r="C85" s="33" t="s">
        <v>3</v>
      </c>
      <c r="D85" s="34"/>
      <c r="E85" s="1"/>
    </row>
    <row r="86" spans="2:5" ht="15.6">
      <c r="B86" s="165" t="s">
        <v>15</v>
      </c>
      <c r="C86" s="166" t="s">
        <v>5</v>
      </c>
      <c r="D86" s="167"/>
      <c r="E86" s="1"/>
    </row>
    <row r="87" spans="2:5">
      <c r="B87" s="168" t="s">
        <v>6</v>
      </c>
      <c r="C87" s="54" t="s">
        <v>7</v>
      </c>
      <c r="D87" s="55" t="s">
        <v>8</v>
      </c>
    </row>
    <row r="88" spans="2:5" s="20" customFormat="1">
      <c r="B88" s="169"/>
      <c r="C88" s="170">
        <v>0</v>
      </c>
      <c r="D88" s="171"/>
      <c r="E88" s="172"/>
    </row>
    <row r="89" spans="2:5" ht="15.6">
      <c r="B89" s="45"/>
      <c r="C89" s="173">
        <f>SUM(C88)</f>
        <v>0</v>
      </c>
      <c r="D89" s="47" t="s">
        <v>5</v>
      </c>
    </row>
    <row r="90" spans="2:5" ht="18" customHeight="1">
      <c r="B90" s="174" t="s">
        <v>16</v>
      </c>
      <c r="C90" s="49" t="s">
        <v>7</v>
      </c>
      <c r="D90" s="50"/>
      <c r="E90" s="24"/>
    </row>
    <row r="91" spans="2:5" ht="18">
      <c r="B91" s="2" t="s">
        <v>1</v>
      </c>
      <c r="C91" s="3"/>
      <c r="D91" s="4"/>
    </row>
    <row r="92" spans="2:5" ht="20.100000000000001" customHeight="1">
      <c r="B92" s="32" t="s">
        <v>48</v>
      </c>
      <c r="C92" s="33" t="s">
        <v>3</v>
      </c>
      <c r="D92" s="34"/>
      <c r="E92" s="1"/>
    </row>
    <row r="93" spans="2:5" ht="15.6">
      <c r="B93" s="69" t="s">
        <v>17</v>
      </c>
      <c r="C93" s="9" t="s">
        <v>5</v>
      </c>
      <c r="D93" s="10"/>
      <c r="E93" s="1"/>
    </row>
    <row r="94" spans="2:5">
      <c r="B94" s="53" t="s">
        <v>6</v>
      </c>
      <c r="C94" s="54" t="s">
        <v>7</v>
      </c>
      <c r="D94" s="55" t="s">
        <v>8</v>
      </c>
    </row>
    <row r="95" spans="2:5">
      <c r="B95" s="175" t="s">
        <v>5</v>
      </c>
      <c r="C95" s="39">
        <v>0</v>
      </c>
      <c r="D95" s="176" t="s">
        <v>5</v>
      </c>
    </row>
    <row r="96" spans="2:5">
      <c r="B96" s="175"/>
      <c r="C96" s="170"/>
      <c r="D96" s="176"/>
    </row>
    <row r="97" spans="2:8">
      <c r="B97" s="60"/>
      <c r="C97" s="177">
        <f>SUM(C95:C95)</f>
        <v>0</v>
      </c>
      <c r="D97" s="178"/>
    </row>
    <row r="98" spans="2:8" ht="15.6">
      <c r="B98" s="65" t="s">
        <v>18</v>
      </c>
      <c r="C98" s="30" t="s">
        <v>7</v>
      </c>
      <c r="D98" s="66"/>
    </row>
    <row r="99" spans="2:8" ht="18">
      <c r="B99" s="2" t="s">
        <v>1</v>
      </c>
      <c r="C99" s="3"/>
      <c r="D99" s="4"/>
      <c r="E99" s="67"/>
    </row>
    <row r="100" spans="2:8" ht="20.100000000000001" customHeight="1">
      <c r="B100" s="32" t="s">
        <v>48</v>
      </c>
      <c r="C100" s="33" t="s">
        <v>3</v>
      </c>
      <c r="D100" s="34"/>
      <c r="E100" s="1"/>
    </row>
    <row r="101" spans="2:8" ht="15.75" customHeight="1">
      <c r="B101" s="165" t="s">
        <v>19</v>
      </c>
      <c r="C101" s="166" t="s">
        <v>5</v>
      </c>
      <c r="D101" s="179"/>
      <c r="E101" s="71"/>
    </row>
    <row r="102" spans="2:8">
      <c r="B102" s="109" t="s">
        <v>6</v>
      </c>
      <c r="C102" s="54" t="s">
        <v>7</v>
      </c>
      <c r="D102" s="55" t="s">
        <v>8</v>
      </c>
      <c r="E102" s="75"/>
    </row>
    <row r="103" spans="2:8">
      <c r="B103" s="175" t="s">
        <v>5</v>
      </c>
      <c r="C103" s="39">
        <v>0</v>
      </c>
      <c r="D103" s="176" t="s">
        <v>5</v>
      </c>
      <c r="E103" s="75"/>
    </row>
    <row r="104" spans="2:8" s="20" customFormat="1" ht="13.8">
      <c r="B104" s="21"/>
      <c r="C104" s="22"/>
      <c r="D104" s="23"/>
      <c r="E104" s="24"/>
      <c r="H104" s="83"/>
    </row>
    <row r="105" spans="2:8">
      <c r="B105" s="84"/>
      <c r="C105" s="180">
        <f>SUM(C103:C104)</f>
        <v>0</v>
      </c>
      <c r="D105" s="86"/>
      <c r="E105" s="87"/>
    </row>
    <row r="106" spans="2:8" s="92" customFormat="1" ht="15.6">
      <c r="B106" s="181" t="s">
        <v>22</v>
      </c>
      <c r="C106" s="30" t="s">
        <v>7</v>
      </c>
      <c r="D106" s="182"/>
      <c r="E106" s="91"/>
    </row>
    <row r="107" spans="2:8" ht="18">
      <c r="B107" s="2" t="s">
        <v>1</v>
      </c>
      <c r="C107" s="3"/>
      <c r="D107" s="4"/>
    </row>
    <row r="108" spans="2:8" ht="18">
      <c r="B108" s="2" t="s">
        <v>1</v>
      </c>
      <c r="C108" s="3"/>
      <c r="D108" s="3"/>
      <c r="E108" s="4"/>
    </row>
    <row r="109" spans="2:8" ht="20.100000000000001" customHeight="1">
      <c r="B109" s="5" t="s">
        <v>48</v>
      </c>
      <c r="C109" s="130" t="s">
        <v>3</v>
      </c>
      <c r="D109" s="130"/>
      <c r="E109" s="131"/>
    </row>
    <row r="110" spans="2:8" ht="16.2" customHeight="1">
      <c r="B110" s="183" t="s">
        <v>23</v>
      </c>
      <c r="C110" s="184"/>
      <c r="D110" s="184"/>
      <c r="E110" s="185"/>
    </row>
    <row r="111" spans="2:8" ht="14.25" customHeight="1">
      <c r="B111" s="186" t="s">
        <v>24</v>
      </c>
      <c r="C111" s="187"/>
      <c r="D111" s="187"/>
      <c r="E111" s="188"/>
    </row>
    <row r="112" spans="2:8" ht="16.2" customHeight="1">
      <c r="B112" s="183" t="s">
        <v>25</v>
      </c>
      <c r="C112" s="184"/>
      <c r="D112" s="184"/>
      <c r="E112" s="185"/>
    </row>
    <row r="113" spans="2:7" ht="28.8">
      <c r="B113" s="189" t="s">
        <v>6</v>
      </c>
      <c r="C113" s="118" t="s">
        <v>26</v>
      </c>
      <c r="D113" s="118" t="s">
        <v>27</v>
      </c>
      <c r="E113" s="119" t="s">
        <v>28</v>
      </c>
    </row>
    <row r="114" spans="2:7">
      <c r="B114" s="111"/>
      <c r="C114" s="112"/>
      <c r="D114" s="112"/>
      <c r="E114" s="113"/>
    </row>
    <row r="115" spans="2:7">
      <c r="B115" s="114"/>
      <c r="C115" s="115"/>
      <c r="D115" s="115"/>
      <c r="E115" s="190">
        <v>0</v>
      </c>
    </row>
    <row r="116" spans="2:7" s="92" customFormat="1" ht="15.6">
      <c r="B116" s="183" t="s">
        <v>29</v>
      </c>
      <c r="C116" s="184"/>
      <c r="D116" s="184"/>
      <c r="E116" s="185"/>
    </row>
    <row r="117" spans="2:7" ht="28.8">
      <c r="B117" s="117" t="s">
        <v>6</v>
      </c>
      <c r="C117" s="118" t="s">
        <v>26</v>
      </c>
      <c r="D117" s="118" t="s">
        <v>30</v>
      </c>
      <c r="E117" s="119" t="s">
        <v>31</v>
      </c>
    </row>
    <row r="118" spans="2:7">
      <c r="B118" s="120"/>
      <c r="C118" s="121"/>
      <c r="D118" s="121"/>
      <c r="E118" s="74"/>
    </row>
    <row r="119" spans="2:7">
      <c r="B119" s="122" t="s">
        <v>5</v>
      </c>
      <c r="C119" s="191" t="s">
        <v>5</v>
      </c>
      <c r="D119" s="123" t="s">
        <v>5</v>
      </c>
      <c r="E119" s="124">
        <v>0</v>
      </c>
    </row>
    <row r="120" spans="2:7" ht="15.6">
      <c r="C120" s="192">
        <f>C82+C89+C97+C105+C130</f>
        <v>5790.59</v>
      </c>
      <c r="D120" s="153" t="s">
        <v>49</v>
      </c>
      <c r="E120" s="156"/>
    </row>
    <row r="121" spans="2:7" ht="15.6">
      <c r="C121" s="192"/>
      <c r="D121" s="153"/>
      <c r="E121" s="156"/>
    </row>
    <row r="122" spans="2:7" ht="12.6" customHeight="1">
      <c r="B122" s="148" t="s">
        <v>38</v>
      </c>
      <c r="C122" s="193">
        <v>0</v>
      </c>
      <c r="D122" s="194" t="s">
        <v>50</v>
      </c>
      <c r="E122" s="156"/>
    </row>
    <row r="123" spans="2:7" ht="12.6" customHeight="1">
      <c r="B123" s="195"/>
      <c r="C123" s="196">
        <v>0</v>
      </c>
      <c r="D123" s="195" t="s">
        <v>40</v>
      </c>
      <c r="E123" s="156"/>
    </row>
    <row r="124" spans="2:7" ht="12.6" customHeight="1">
      <c r="B124" s="195"/>
      <c r="C124" s="197">
        <f>SUM(C120:C123)</f>
        <v>5790.59</v>
      </c>
      <c r="D124" s="198" t="s">
        <v>51</v>
      </c>
      <c r="E124" s="156"/>
    </row>
    <row r="125" spans="2:7" ht="20.100000000000001" customHeight="1">
      <c r="B125" s="199" t="s">
        <v>52</v>
      </c>
      <c r="C125" s="130"/>
      <c r="D125" s="131"/>
      <c r="E125" s="1"/>
    </row>
    <row r="126" spans="2:7" ht="18.75" customHeight="1">
      <c r="B126" s="200" t="s">
        <v>53</v>
      </c>
      <c r="C126" s="201"/>
      <c r="D126" s="202"/>
      <c r="E126" s="135"/>
      <c r="F126" s="135"/>
      <c r="G126" s="135"/>
    </row>
    <row r="127" spans="2:7">
      <c r="B127" s="136" t="s">
        <v>6</v>
      </c>
      <c r="C127" s="12" t="s">
        <v>7</v>
      </c>
      <c r="D127" s="13" t="s">
        <v>8</v>
      </c>
    </row>
    <row r="128" spans="2:7">
      <c r="B128" s="203" t="s">
        <v>5</v>
      </c>
      <c r="C128" s="39">
        <v>0</v>
      </c>
      <c r="D128" s="204"/>
    </row>
    <row r="129" spans="2:15" s="20" customFormat="1">
      <c r="B129" s="205"/>
      <c r="C129" s="206" t="s">
        <v>5</v>
      </c>
      <c r="D129" s="207"/>
      <c r="E129" s="24"/>
    </row>
    <row r="130" spans="2:15">
      <c r="B130" s="208" t="s">
        <v>5</v>
      </c>
      <c r="C130" s="209">
        <f>SUM(C128:C129)</f>
        <v>0</v>
      </c>
      <c r="D130" s="178"/>
    </row>
    <row r="131" spans="2:15" s="92" customFormat="1" ht="15.6">
      <c r="B131" s="93"/>
      <c r="C131" s="94"/>
      <c r="D131" s="95"/>
      <c r="E131" s="96"/>
    </row>
    <row r="132" spans="2:15" ht="15.6">
      <c r="B132" s="153"/>
      <c r="C132" s="154"/>
      <c r="D132" s="155"/>
      <c r="E132" s="156"/>
    </row>
    <row r="133" spans="2:15" ht="15.6">
      <c r="B133" s="153"/>
      <c r="C133" s="154"/>
      <c r="E133" s="156"/>
    </row>
    <row r="134" spans="2:15" ht="15.6">
      <c r="B134" s="153"/>
      <c r="C134" s="154"/>
      <c r="D134" s="155"/>
      <c r="E134" s="156"/>
    </row>
    <row r="135" spans="2:15" ht="15.6">
      <c r="B135" s="153"/>
      <c r="C135" s="154"/>
      <c r="D135" s="155"/>
      <c r="E135" s="156"/>
    </row>
    <row r="136" spans="2:15" ht="15.6">
      <c r="B136" s="153"/>
      <c r="C136" s="154"/>
      <c r="D136" s="155"/>
      <c r="E136" s="156"/>
    </row>
    <row r="137" spans="2:15">
      <c r="B137" s="156" t="s">
        <v>42</v>
      </c>
      <c r="C137" s="157" t="s">
        <v>43</v>
      </c>
      <c r="D137" s="156" t="s">
        <v>44</v>
      </c>
      <c r="E137" s="156"/>
    </row>
    <row r="138" spans="2:15">
      <c r="B138" s="156"/>
      <c r="C138" s="156"/>
      <c r="D138" s="156" t="s">
        <v>54</v>
      </c>
      <c r="E138" s="156"/>
    </row>
    <row r="139" spans="2:15">
      <c r="B139" s="156"/>
      <c r="C139" s="156"/>
      <c r="D139" s="156"/>
      <c r="E139" s="156"/>
    </row>
    <row r="140" spans="2:15">
      <c r="B140" s="156"/>
      <c r="C140" s="156"/>
      <c r="D140" s="156"/>
      <c r="E140" s="156"/>
    </row>
    <row r="141" spans="2:15">
      <c r="B141" s="158"/>
      <c r="C141" s="158"/>
      <c r="L141" s="159"/>
      <c r="O141" s="160"/>
    </row>
    <row r="142" spans="2:15">
      <c r="B142" s="156" t="s">
        <v>42</v>
      </c>
      <c r="C142" s="157" t="s">
        <v>46</v>
      </c>
      <c r="D142" s="156" t="s">
        <v>44</v>
      </c>
      <c r="E142" s="156"/>
    </row>
    <row r="143" spans="2:15">
      <c r="B143" s="156"/>
      <c r="C143" s="156"/>
      <c r="D143" s="156" t="s">
        <v>47</v>
      </c>
      <c r="E143" s="156"/>
    </row>
    <row r="144" spans="2:15">
      <c r="B144" s="158"/>
      <c r="C144" s="158"/>
      <c r="L144" s="159"/>
      <c r="O144" s="160"/>
    </row>
  </sheetData>
  <mergeCells count="33">
    <mergeCell ref="B112:E112"/>
    <mergeCell ref="B116:E116"/>
    <mergeCell ref="B125:D125"/>
    <mergeCell ref="C100:D100"/>
    <mergeCell ref="B107:D107"/>
    <mergeCell ref="B108:E108"/>
    <mergeCell ref="C109:E109"/>
    <mergeCell ref="B110:E110"/>
    <mergeCell ref="B111:E111"/>
    <mergeCell ref="C74:D74"/>
    <mergeCell ref="B84:D84"/>
    <mergeCell ref="C85:D85"/>
    <mergeCell ref="B91:D91"/>
    <mergeCell ref="C92:D92"/>
    <mergeCell ref="B99:D99"/>
    <mergeCell ref="B42:E42"/>
    <mergeCell ref="B46:E46"/>
    <mergeCell ref="B52:D52"/>
    <mergeCell ref="C53:D53"/>
    <mergeCell ref="B54:D54"/>
    <mergeCell ref="B73:D73"/>
    <mergeCell ref="B28:D28"/>
    <mergeCell ref="C29:D29"/>
    <mergeCell ref="B38:E38"/>
    <mergeCell ref="C39:E39"/>
    <mergeCell ref="B40:E40"/>
    <mergeCell ref="B41:E41"/>
    <mergeCell ref="B2:D2"/>
    <mergeCell ref="C3:D3"/>
    <mergeCell ref="B13:D13"/>
    <mergeCell ref="C14:D14"/>
    <mergeCell ref="B21:D21"/>
    <mergeCell ref="C22:D2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Fiona Hynd</dc:creator>
  <cp:lastModifiedBy>Fiona Hynd</cp:lastModifiedBy>
  <dcterms:created xsi:type="dcterms:W3CDTF">2021-08-23T01:50:40Z</dcterms:created>
  <dcterms:modified xsi:type="dcterms:W3CDTF">2021-08-23T01:54:07Z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et Reports Function Literals">
    <vt:lpwstr>,	;	,	{	}	[@[{0}]]	1033	5129</vt:lpwstr>
  </property>
</Properties>
</file>